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АНА АРИКБАЕВА\Desktop\МОНИТОРИНГ прав\"/>
    </mc:Choice>
  </mc:AlternateContent>
  <xr:revisionPtr revIDLastSave="0" documentId="13_ncr:1_{C3744370-DAB5-40E1-B80D-B31A811DD904}" xr6:coauthVersionLast="45" xr6:coauthVersionMax="47" xr10:uidLastSave="{00000000-0000-0000-0000-000000000000}"/>
  <bookViews>
    <workbookView xWindow="-108" yWindow="-108" windowWidth="23256" windowHeight="12456" tabRatio="525" firstSheet="1" activeTab="4" xr2:uid="{00000000-000D-0000-FFFF-FFFF00000000}"/>
  </bookViews>
  <sheets>
    <sheet name="младшая группа" sheetId="11" r:id="rId1"/>
    <sheet name="средняя группа " sheetId="22" r:id="rId2"/>
    <sheet name="старшая группа" sheetId="12" r:id="rId3"/>
    <sheet name="предшкольная группа" sheetId="13" r:id="rId4"/>
    <sheet name=" сводный методиста" sheetId="24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24" l="1"/>
  <c r="J22" i="24"/>
  <c r="J23" i="24" s="1"/>
  <c r="K22" i="24"/>
  <c r="K23" i="24" s="1"/>
  <c r="L22" i="24"/>
  <c r="M22" i="24"/>
  <c r="M23" i="24" s="1"/>
  <c r="N22" i="24"/>
  <c r="N23" i="24" s="1"/>
  <c r="O22" i="24"/>
  <c r="P22" i="24"/>
  <c r="P23" i="24" s="1"/>
  <c r="Q22" i="24"/>
  <c r="Q23" i="24" s="1"/>
  <c r="R22" i="24"/>
  <c r="S22" i="24"/>
  <c r="S23" i="24" s="1"/>
  <c r="T22" i="24"/>
  <c r="U22" i="24"/>
  <c r="V22" i="24"/>
  <c r="V23" i="24" s="1"/>
  <c r="W22" i="24"/>
  <c r="W23" i="24" s="1"/>
  <c r="X22" i="24"/>
  <c r="L23" i="24"/>
  <c r="O23" i="24"/>
  <c r="R23" i="24"/>
  <c r="T23" i="24"/>
  <c r="U23" i="24"/>
  <c r="X23" i="24"/>
  <c r="I11" i="24" l="1"/>
  <c r="J11" i="24"/>
  <c r="K11" i="24"/>
  <c r="L11" i="24"/>
  <c r="M11" i="24"/>
  <c r="N11" i="24"/>
  <c r="O11" i="24"/>
  <c r="P11" i="24"/>
  <c r="Q11" i="24"/>
  <c r="R11" i="24"/>
  <c r="S11" i="24"/>
  <c r="T11" i="24"/>
  <c r="U11" i="24"/>
  <c r="V11" i="24"/>
  <c r="W11" i="24"/>
  <c r="X11" i="24"/>
  <c r="X12" i="24" l="1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AT11" i="13" l="1"/>
  <c r="AT12" i="13" s="1"/>
  <c r="AS11" i="13"/>
  <c r="AS12" i="13" s="1"/>
  <c r="AR11" i="13"/>
  <c r="AQ11" i="13"/>
  <c r="AQ12" i="13" s="1"/>
  <c r="AP11" i="13"/>
  <c r="AO11" i="13"/>
  <c r="AN11" i="13"/>
  <c r="AM11" i="13"/>
  <c r="AL11" i="13"/>
  <c r="AL12" i="13" s="1"/>
  <c r="AK11" i="13"/>
  <c r="AK12" i="13" s="1"/>
  <c r="AJ11" i="13"/>
  <c r="AI11" i="13"/>
  <c r="AH11" i="13"/>
  <c r="AG11" i="13"/>
  <c r="AF11" i="13"/>
  <c r="AE11" i="13"/>
  <c r="AE12" i="13" s="1"/>
  <c r="AD11" i="13"/>
  <c r="AD12" i="13" s="1"/>
  <c r="AC11" i="13"/>
  <c r="AC12" i="13" s="1"/>
  <c r="AB11" i="13"/>
  <c r="AA11" i="13"/>
  <c r="Z11" i="13"/>
  <c r="Y11" i="13"/>
  <c r="X11" i="13"/>
  <c r="X12" i="13" s="1"/>
  <c r="W11" i="13"/>
  <c r="W12" i="13" s="1"/>
  <c r="V11" i="13"/>
  <c r="V12" i="13" s="1"/>
  <c r="U11" i="13"/>
  <c r="U12" i="13" s="1"/>
  <c r="T11" i="13"/>
  <c r="S11" i="13"/>
  <c r="S12" i="13" s="1"/>
  <c r="R11" i="13"/>
  <c r="Q11" i="13"/>
  <c r="P11" i="13"/>
  <c r="P12" i="13" s="1"/>
  <c r="O11" i="13"/>
  <c r="O12" i="13" s="1"/>
  <c r="N11" i="13"/>
  <c r="N12" i="13" s="1"/>
  <c r="M11" i="13"/>
  <c r="M12" i="13" s="1"/>
  <c r="L11" i="13"/>
  <c r="L12" i="13" s="1"/>
  <c r="K11" i="13"/>
  <c r="K12" i="13" s="1"/>
  <c r="J11" i="13"/>
  <c r="J12" i="13" s="1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X13" i="12"/>
  <c r="W13" i="12"/>
  <c r="V13" i="12"/>
  <c r="U13" i="12"/>
  <c r="T13" i="12"/>
  <c r="S13" i="12"/>
  <c r="R13" i="12"/>
  <c r="Q13" i="12"/>
  <c r="Q14" i="12" s="1"/>
  <c r="P13" i="12"/>
  <c r="O13" i="12"/>
  <c r="N13" i="12"/>
  <c r="M13" i="12"/>
  <c r="M14" i="12" s="1"/>
  <c r="L13" i="12"/>
  <c r="K13" i="12"/>
  <c r="J13" i="12"/>
  <c r="Y14" i="12" s="1"/>
  <c r="AN14" i="11"/>
  <c r="AM14" i="11"/>
  <c r="AL14" i="11"/>
  <c r="AK14" i="11"/>
  <c r="AJ14" i="11"/>
  <c r="AI14" i="11"/>
  <c r="AH14" i="11"/>
  <c r="AG14" i="11"/>
  <c r="AF14" i="11"/>
  <c r="AF15" i="11" s="1"/>
  <c r="AE14" i="11"/>
  <c r="AD14" i="11"/>
  <c r="AC14" i="11"/>
  <c r="AB14" i="11"/>
  <c r="AA14" i="11"/>
  <c r="Z14" i="11"/>
  <c r="Y14" i="11"/>
  <c r="X14" i="11"/>
  <c r="X15" i="11" s="1"/>
  <c r="W14" i="11"/>
  <c r="V14" i="11"/>
  <c r="U14" i="11"/>
  <c r="T14" i="11"/>
  <c r="S14" i="11"/>
  <c r="R14" i="11"/>
  <c r="Q14" i="11"/>
  <c r="P14" i="11"/>
  <c r="P15" i="11" s="1"/>
  <c r="O14" i="11"/>
  <c r="N14" i="11"/>
  <c r="M14" i="11"/>
  <c r="L14" i="11"/>
  <c r="K14" i="11"/>
  <c r="J14" i="11"/>
  <c r="J15" i="11" s="1"/>
  <c r="AQ12" i="22"/>
  <c r="AP12" i="22"/>
  <c r="AO12" i="22"/>
  <c r="AN12" i="22"/>
  <c r="AM12" i="22"/>
  <c r="AL12" i="22"/>
  <c r="AK12" i="22"/>
  <c r="AJ12" i="22"/>
  <c r="AI12" i="22"/>
  <c r="AH12" i="22"/>
  <c r="AG12" i="22"/>
  <c r="AF12" i="22"/>
  <c r="AF13" i="22" s="1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P13" i="22" s="1"/>
  <c r="O12" i="22"/>
  <c r="N12" i="22"/>
  <c r="L12" i="22"/>
  <c r="L13" i="22" s="1"/>
  <c r="K12" i="22"/>
  <c r="J12" i="22"/>
  <c r="AM12" i="13" l="1"/>
  <c r="AN15" i="11"/>
  <c r="Z14" i="12"/>
  <c r="AF12" i="13"/>
  <c r="AN12" i="13"/>
  <c r="Q12" i="13"/>
  <c r="Y12" i="13"/>
  <c r="AG12" i="13"/>
  <c r="AO12" i="13"/>
  <c r="X13" i="22"/>
  <c r="AB13" i="22"/>
  <c r="R12" i="13"/>
  <c r="Z12" i="13"/>
  <c r="AH12" i="13"/>
  <c r="AP12" i="13"/>
  <c r="AA12" i="13"/>
  <c r="AI12" i="13"/>
  <c r="T15" i="11"/>
  <c r="AB15" i="11"/>
  <c r="AJ15" i="11"/>
  <c r="U14" i="12"/>
  <c r="AD14" i="12"/>
  <c r="T12" i="13"/>
  <c r="AB12" i="13"/>
  <c r="AJ12" i="13"/>
  <c r="AR12" i="13"/>
  <c r="AB14" i="12"/>
  <c r="AH14" i="12"/>
  <c r="AL14" i="12"/>
  <c r="AP14" i="12"/>
  <c r="AF14" i="12"/>
  <c r="N13" i="22"/>
  <c r="V13" i="22"/>
  <c r="AD13" i="22"/>
  <c r="AP13" i="22"/>
  <c r="K13" i="22"/>
  <c r="S13" i="22"/>
  <c r="AA13" i="22"/>
  <c r="AQ13" i="22"/>
  <c r="AN13" i="22"/>
  <c r="R13" i="22"/>
  <c r="Z13" i="22"/>
  <c r="AH13" i="22"/>
  <c r="AL13" i="22"/>
  <c r="T13" i="22"/>
  <c r="AJ13" i="22"/>
  <c r="O13" i="22"/>
  <c r="W13" i="22"/>
  <c r="AE13" i="22"/>
  <c r="AI13" i="22"/>
  <c r="AM13" i="22"/>
  <c r="M13" i="22"/>
  <c r="Q13" i="22"/>
  <c r="U13" i="22"/>
  <c r="Y13" i="22"/>
  <c r="AC13" i="22"/>
  <c r="AG13" i="22"/>
  <c r="AK13" i="22"/>
  <c r="AO13" i="22"/>
  <c r="AJ14" i="12"/>
  <c r="N14" i="12"/>
  <c r="R14" i="12"/>
  <c r="V14" i="12"/>
  <c r="AA14" i="12"/>
  <c r="AE14" i="12"/>
  <c r="AI14" i="12"/>
  <c r="AM14" i="12"/>
  <c r="AQ14" i="12"/>
  <c r="AN14" i="12"/>
  <c r="K14" i="12"/>
  <c r="O14" i="12"/>
  <c r="S14" i="12"/>
  <c r="W14" i="12"/>
  <c r="L14" i="12"/>
  <c r="P14" i="12"/>
  <c r="T14" i="12"/>
  <c r="X14" i="12"/>
  <c r="AC14" i="12"/>
  <c r="AG14" i="12"/>
  <c r="AK14" i="12"/>
  <c r="AO14" i="12"/>
  <c r="M15" i="11"/>
  <c r="U15" i="11"/>
  <c r="Y15" i="11"/>
  <c r="AC15" i="11"/>
  <c r="AK15" i="11"/>
  <c r="K15" i="11"/>
  <c r="O15" i="11"/>
  <c r="S15" i="11"/>
  <c r="W15" i="11"/>
  <c r="AA15" i="11"/>
  <c r="AE15" i="11"/>
  <c r="AI15" i="11"/>
  <c r="AM15" i="11"/>
  <c r="N15" i="11"/>
  <c r="V15" i="11"/>
  <c r="Z15" i="11"/>
  <c r="AD15" i="11"/>
  <c r="AH15" i="11"/>
  <c r="AL15" i="11"/>
  <c r="Q15" i="11"/>
  <c r="AG15" i="11"/>
</calcChain>
</file>

<file path=xl/sharedStrings.xml><?xml version="1.0" encoding="utf-8"?>
<sst xmlns="http://schemas.openxmlformats.org/spreadsheetml/2006/main" count="392" uniqueCount="65">
  <si>
    <t>№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</si>
  <si>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</si>
  <si>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</si>
  <si>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</si>
  <si>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</si>
  <si>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</si>
  <si>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</si>
  <si>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</si>
  <si>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</si>
  <si>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</si>
  <si>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</si>
  <si>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</si>
  <si>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</si>
  <si>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Развитие речи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</si>
  <si>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</si>
  <si>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</si>
  <si>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</si>
  <si>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</si>
  <si>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</si>
  <si>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</si>
  <si>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</si>
  <si>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</si>
  <si>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</si>
  <si>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</si>
  <si>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Наименование ДО ТОО "Ayala Kids"_ детский сад "Аяла"__</t>
  </si>
  <si>
    <t>Язык обучения русский</t>
  </si>
  <si>
    <t>Адрес Айганым 6</t>
  </si>
  <si>
    <t xml:space="preserve">Свод по средним группам методиста районного отдела образования </t>
  </si>
  <si>
    <t>Приложение 3</t>
  </si>
  <si>
    <t>ФИО методиста Есен Сауле Мухамедиякызы</t>
  </si>
  <si>
    <t>Наименование района, области г. Астана</t>
  </si>
  <si>
    <t>Наименование детских садов, мини-центров, школ с предшкольными классами</t>
  </si>
  <si>
    <t>ФИО методиста ДО</t>
  </si>
  <si>
    <t>Населенный пункт</t>
  </si>
  <si>
    <t>Язык обучения</t>
  </si>
  <si>
    <t>Всего детей в ДО</t>
  </si>
  <si>
    <t>город</t>
  </si>
  <si>
    <t>село</t>
  </si>
  <si>
    <t>казахский</t>
  </si>
  <si>
    <t>русский</t>
  </si>
  <si>
    <t>смешанный (рус/каз)</t>
  </si>
  <si>
    <t>другие языки</t>
  </si>
  <si>
    <t>Есен Сауле Мухамедиякызы</t>
  </si>
  <si>
    <r>
      <rPr>
        <b/>
        <sz val="11"/>
        <color theme="1"/>
        <rFont val="Times New Roman"/>
        <family val="1"/>
        <charset val="204"/>
      </rPr>
      <t>Примечание:</t>
    </r>
    <r>
      <rPr>
        <sz val="11"/>
        <color theme="1"/>
        <rFont val="Times New Roman"/>
        <family val="1"/>
        <charset val="204"/>
      </rPr>
      <t xml:space="preserve"> в колонках Населенный пункт и Язык обучения в нужном столбце ставите 1</t>
    </r>
  </si>
  <si>
    <t>Бобек</t>
  </si>
  <si>
    <t xml:space="preserve">Свод по предшкольным группам методиста районного отдела образования </t>
  </si>
  <si>
    <t>Развитие познавательных и интеллектуальных навыков</t>
  </si>
  <si>
    <t>Дарын</t>
  </si>
  <si>
    <t>смешанный (рус/  каз)</t>
  </si>
  <si>
    <t>ПРОМЕЖУТОЧНЫЙ</t>
  </si>
  <si>
    <t>январь</t>
  </si>
  <si>
    <t>2025г.</t>
  </si>
  <si>
    <t xml:space="preserve">Свод по младшим группам методиста районного отдела образования </t>
  </si>
  <si>
    <t>Свод по старшим группам методиста районного отдела образования                            ПРОМЕЖУТОЧНЫЙ</t>
  </si>
  <si>
    <t>"Жулдыз"</t>
  </si>
  <si>
    <t>Балдырган</t>
  </si>
  <si>
    <t>Наименование района, областиг.Астана</t>
  </si>
  <si>
    <t>ФИО методиста РОО Есен Сауле Мухамедиякызы_</t>
  </si>
  <si>
    <t>№+RC:R[1]C[30]</t>
  </si>
  <si>
    <t>Свод методиста районного отдела образования               ИТОГОВЫЙ</t>
  </si>
  <si>
    <t>(2024-2025)</t>
  </si>
  <si>
    <t>Младшая группа "Бобек"</t>
  </si>
  <si>
    <t>Средняя группа "Балдырган"</t>
  </si>
  <si>
    <t>Старшая группа "Жулдыз"</t>
  </si>
  <si>
    <t>Предшкольная группа "Дарын"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</si>
</sst>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0" fillId="3" borderId="0" xfId="0" applyFill="1"/>
    <xf numFmtId="0" fontId="6" fillId="0" borderId="0" xfId="0" applyFont="1"/>
    <xf numFmtId="43" fontId="2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7" fillId="0" borderId="1" xfId="0" applyFont="1" applyBorder="1" applyAlignment="1">
      <alignment horizontal="center" wrapText="1"/>
    </xf>
    <xf numFmtId="164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left"/>
    </xf>
    <xf numFmtId="164" fontId="1" fillId="0" borderId="1" xfId="0" applyNumberFormat="1" applyFont="1" applyBorder="1"/>
    <xf numFmtId="0" fontId="2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43" fontId="2" fillId="0" borderId="1" xfId="1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10" fontId="2" fillId="2" borderId="1" xfId="0" applyNumberFormat="1" applyFont="1" applyFill="1" applyBorder="1"/>
    <xf numFmtId="0" fontId="5" fillId="0" borderId="0" xfId="0" applyFont="1"/>
    <xf numFmtId="0" fontId="10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9"/>
  <sheetViews>
    <sheetView zoomScale="75" zoomScaleNormal="75" workbookViewId="0">
      <selection activeCell="J3" sqref="J3"/>
    </sheetView>
  </sheetViews>
  <sheetFormatPr defaultRowHeight="14.4" x14ac:dyDescent="0.3"/>
  <cols>
    <col min="1" max="1" width="3.88671875" customWidth="1"/>
    <col min="2" max="2" width="17.77734375" customWidth="1"/>
    <col min="3" max="3" width="27.21875" customWidth="1"/>
    <col min="4" max="4" width="7.109375" customWidth="1"/>
    <col min="5" max="5" width="6.109375" customWidth="1"/>
    <col min="6" max="6" width="6.44140625" customWidth="1"/>
    <col min="7" max="7" width="5.5546875" customWidth="1"/>
    <col min="8" max="8" width="7.109375" customWidth="1"/>
    <col min="9" max="9" width="6.88671875" customWidth="1"/>
    <col min="10" max="10" width="9.109375" bestFit="1" customWidth="1"/>
    <col min="11" max="27" width="10.109375" bestFit="1" customWidth="1"/>
    <col min="28" max="28" width="9.109375" bestFit="1" customWidth="1"/>
    <col min="29" max="30" width="10.109375" bestFit="1" customWidth="1"/>
    <col min="31" max="31" width="9.109375" bestFit="1" customWidth="1"/>
    <col min="32" max="33" width="10.109375" bestFit="1" customWidth="1"/>
    <col min="34" max="34" width="9.109375" bestFit="1" customWidth="1"/>
    <col min="35" max="36" width="10.109375" bestFit="1" customWidth="1"/>
    <col min="37" max="37" width="9.109375" bestFit="1" customWidth="1"/>
  </cols>
  <sheetData>
    <row r="1" spans="1:40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55" t="s">
        <v>16</v>
      </c>
      <c r="AJ1" s="55"/>
      <c r="AK1" s="55"/>
    </row>
    <row r="2" spans="1:40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1"/>
      <c r="B3" s="12" t="s">
        <v>52</v>
      </c>
      <c r="C3" s="12"/>
      <c r="D3" s="12"/>
      <c r="E3" s="12"/>
      <c r="F3" s="12"/>
      <c r="G3" s="12"/>
      <c r="H3" s="12"/>
      <c r="I3" s="12"/>
      <c r="J3" s="12" t="s">
        <v>49</v>
      </c>
      <c r="K3" s="1"/>
      <c r="L3" s="12"/>
      <c r="M3" s="12"/>
      <c r="N3" s="1"/>
      <c r="O3" s="1"/>
      <c r="P3" s="12" t="s">
        <v>24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K3" s="1"/>
      <c r="AL3" s="1"/>
      <c r="AM3" s="1" t="s">
        <v>28</v>
      </c>
      <c r="AN3" s="1"/>
    </row>
    <row r="4" spans="1:40" ht="15.6" x14ac:dyDescent="0.3">
      <c r="A4" s="1"/>
      <c r="B4" s="7" t="s">
        <v>29</v>
      </c>
      <c r="C4" s="7"/>
      <c r="D4" s="7"/>
      <c r="E4" s="7"/>
      <c r="F4" s="7"/>
      <c r="G4" s="7"/>
      <c r="H4" s="7"/>
      <c r="I4" s="7"/>
      <c r="J4" s="7"/>
      <c r="K4" s="1"/>
      <c r="L4" s="7"/>
      <c r="M4" s="7"/>
      <c r="N4" s="1"/>
      <c r="O4" s="1"/>
      <c r="P4" s="14" t="s">
        <v>26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K4" s="7"/>
      <c r="AL4" s="1"/>
      <c r="AM4" s="1"/>
      <c r="AN4" s="1"/>
    </row>
    <row r="5" spans="1:40" ht="15.6" x14ac:dyDescent="0.3">
      <c r="A5" s="1"/>
      <c r="B5" s="7" t="s">
        <v>30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"/>
      <c r="P5" s="11" t="s">
        <v>25</v>
      </c>
      <c r="Q5" s="11"/>
      <c r="R5" s="11"/>
      <c r="S5" s="11"/>
      <c r="T5" s="11"/>
      <c r="U5" s="11"/>
      <c r="V5" s="11"/>
      <c r="W5" s="11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K5" s="1"/>
      <c r="AL5" s="1"/>
      <c r="AM5" s="1"/>
      <c r="AN5" s="1"/>
    </row>
    <row r="6" spans="1:40" ht="15.6" x14ac:dyDescent="0.3">
      <c r="A6" s="1"/>
      <c r="B6" s="1"/>
      <c r="J6" s="1"/>
      <c r="K6" s="1"/>
      <c r="L6" s="1"/>
      <c r="M6" s="1"/>
      <c r="N6" s="1"/>
      <c r="O6" s="1"/>
      <c r="P6" s="14" t="s">
        <v>50</v>
      </c>
      <c r="Q6" s="14" t="s">
        <v>51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K6" s="1"/>
      <c r="AL6" s="1"/>
      <c r="AM6" s="1"/>
      <c r="AN6" s="1"/>
    </row>
    <row r="7" spans="1:40" ht="15.6" customHeight="1" x14ac:dyDescent="0.3">
      <c r="A7" s="64" t="s">
        <v>0</v>
      </c>
      <c r="B7" s="62" t="s">
        <v>31</v>
      </c>
      <c r="C7" s="62" t="s">
        <v>32</v>
      </c>
      <c r="D7" s="52" t="s">
        <v>33</v>
      </c>
      <c r="E7" s="54"/>
      <c r="F7" s="52" t="s">
        <v>34</v>
      </c>
      <c r="G7" s="53"/>
      <c r="H7" s="53"/>
      <c r="I7" s="54"/>
      <c r="J7" s="62" t="s">
        <v>35</v>
      </c>
      <c r="K7" s="68" t="s">
        <v>1</v>
      </c>
      <c r="L7" s="69"/>
      <c r="M7" s="70"/>
      <c r="N7" s="52" t="s">
        <v>6</v>
      </c>
      <c r="O7" s="53"/>
      <c r="P7" s="53"/>
      <c r="Q7" s="53"/>
      <c r="R7" s="53"/>
      <c r="S7" s="54"/>
      <c r="T7" s="52" t="s">
        <v>7</v>
      </c>
      <c r="U7" s="53"/>
      <c r="V7" s="54"/>
      <c r="W7" s="52" t="s">
        <v>8</v>
      </c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4"/>
      <c r="AL7" s="52" t="s">
        <v>5</v>
      </c>
      <c r="AM7" s="53"/>
      <c r="AN7" s="54"/>
    </row>
    <row r="8" spans="1:40" ht="15.6" customHeight="1" x14ac:dyDescent="0.3">
      <c r="A8" s="65"/>
      <c r="B8" s="67"/>
      <c r="C8" s="67"/>
      <c r="D8" s="60" t="s">
        <v>36</v>
      </c>
      <c r="E8" s="60" t="s">
        <v>37</v>
      </c>
      <c r="F8" s="60" t="s">
        <v>38</v>
      </c>
      <c r="G8" s="60" t="s">
        <v>39</v>
      </c>
      <c r="H8" s="60" t="s">
        <v>48</v>
      </c>
      <c r="I8" s="61" t="s">
        <v>41</v>
      </c>
      <c r="J8" s="67"/>
      <c r="K8" s="62" t="s">
        <v>2</v>
      </c>
      <c r="L8" s="62" t="s">
        <v>3</v>
      </c>
      <c r="M8" s="62" t="s">
        <v>4</v>
      </c>
      <c r="N8" s="52" t="s">
        <v>13</v>
      </c>
      <c r="O8" s="53"/>
      <c r="P8" s="54"/>
      <c r="Q8" s="52" t="s">
        <v>17</v>
      </c>
      <c r="R8" s="53"/>
      <c r="S8" s="54"/>
      <c r="T8" s="62" t="s">
        <v>2</v>
      </c>
      <c r="U8" s="62" t="s">
        <v>3</v>
      </c>
      <c r="V8" s="62" t="s">
        <v>4</v>
      </c>
      <c r="W8" s="52" t="s">
        <v>18</v>
      </c>
      <c r="X8" s="53"/>
      <c r="Y8" s="54"/>
      <c r="Z8" s="52" t="s">
        <v>14</v>
      </c>
      <c r="AA8" s="53"/>
      <c r="AB8" s="54"/>
      <c r="AC8" s="52" t="s">
        <v>19</v>
      </c>
      <c r="AD8" s="53"/>
      <c r="AE8" s="54"/>
      <c r="AF8" s="52" t="s">
        <v>20</v>
      </c>
      <c r="AG8" s="53"/>
      <c r="AH8" s="54"/>
      <c r="AI8" s="52" t="s">
        <v>15</v>
      </c>
      <c r="AJ8" s="53"/>
      <c r="AK8" s="54"/>
      <c r="AL8" s="62" t="s">
        <v>2</v>
      </c>
      <c r="AM8" s="62" t="s">
        <v>3</v>
      </c>
      <c r="AN8" s="62" t="s">
        <v>4</v>
      </c>
    </row>
    <row r="9" spans="1:40" ht="62.4" x14ac:dyDescent="0.3">
      <c r="A9" s="66"/>
      <c r="B9" s="63"/>
      <c r="C9" s="63"/>
      <c r="D9" s="60"/>
      <c r="E9" s="60"/>
      <c r="F9" s="60"/>
      <c r="G9" s="60"/>
      <c r="H9" s="60"/>
      <c r="I9" s="61"/>
      <c r="J9" s="63"/>
      <c r="K9" s="63"/>
      <c r="L9" s="63"/>
      <c r="M9" s="63"/>
      <c r="N9" s="8" t="s">
        <v>2</v>
      </c>
      <c r="O9" s="8" t="s">
        <v>3</v>
      </c>
      <c r="P9" s="8" t="s">
        <v>4</v>
      </c>
      <c r="Q9" s="8" t="s">
        <v>2</v>
      </c>
      <c r="R9" s="8" t="s">
        <v>3</v>
      </c>
      <c r="S9" s="8" t="s">
        <v>4</v>
      </c>
      <c r="T9" s="63"/>
      <c r="U9" s="63"/>
      <c r="V9" s="63"/>
      <c r="W9" s="8" t="s">
        <v>2</v>
      </c>
      <c r="X9" s="8" t="s">
        <v>3</v>
      </c>
      <c r="Y9" s="8" t="s">
        <v>4</v>
      </c>
      <c r="Z9" s="8" t="s">
        <v>2</v>
      </c>
      <c r="AA9" s="8" t="s">
        <v>3</v>
      </c>
      <c r="AB9" s="8" t="s">
        <v>4</v>
      </c>
      <c r="AC9" s="8" t="s">
        <v>2</v>
      </c>
      <c r="AD9" s="8" t="s">
        <v>3</v>
      </c>
      <c r="AE9" s="8" t="s">
        <v>4</v>
      </c>
      <c r="AF9" s="8" t="s">
        <v>2</v>
      </c>
      <c r="AG9" s="8" t="s">
        <v>3</v>
      </c>
      <c r="AH9" s="8" t="s">
        <v>4</v>
      </c>
      <c r="AI9" s="8" t="s">
        <v>2</v>
      </c>
      <c r="AJ9" s="8" t="s">
        <v>3</v>
      </c>
      <c r="AK9" s="8" t="s">
        <v>4</v>
      </c>
      <c r="AL9" s="63"/>
      <c r="AM9" s="63"/>
      <c r="AN9" s="63"/>
    </row>
    <row r="10" spans="1:40" ht="15.6" x14ac:dyDescent="0.3">
      <c r="A10" s="13">
        <v>1</v>
      </c>
      <c r="B10" s="2" t="s">
        <v>44</v>
      </c>
      <c r="C10" s="2" t="s">
        <v>42</v>
      </c>
      <c r="D10" s="2">
        <v>1</v>
      </c>
      <c r="E10" s="2"/>
      <c r="F10" s="2"/>
      <c r="G10" s="2">
        <v>1</v>
      </c>
      <c r="H10" s="2"/>
      <c r="I10" s="2"/>
      <c r="J10" s="18">
        <v>11</v>
      </c>
      <c r="K10" s="13">
        <v>3</v>
      </c>
      <c r="L10" s="13">
        <v>7</v>
      </c>
      <c r="M10" s="13">
        <v>1</v>
      </c>
      <c r="N10" s="13">
        <v>3</v>
      </c>
      <c r="O10" s="13">
        <v>6</v>
      </c>
      <c r="P10" s="13">
        <v>2</v>
      </c>
      <c r="Q10" s="13">
        <v>2</v>
      </c>
      <c r="R10" s="13">
        <v>7</v>
      </c>
      <c r="S10" s="13">
        <v>2</v>
      </c>
      <c r="T10" s="13">
        <v>3</v>
      </c>
      <c r="U10" s="13">
        <v>5</v>
      </c>
      <c r="V10" s="13">
        <v>3</v>
      </c>
      <c r="W10" s="13">
        <v>3</v>
      </c>
      <c r="X10" s="13">
        <v>5</v>
      </c>
      <c r="Y10" s="13">
        <v>3</v>
      </c>
      <c r="Z10" s="13">
        <v>3</v>
      </c>
      <c r="AA10" s="13">
        <v>5</v>
      </c>
      <c r="AB10" s="13">
        <v>3</v>
      </c>
      <c r="AC10" s="13">
        <v>4</v>
      </c>
      <c r="AD10" s="13">
        <v>4</v>
      </c>
      <c r="AE10" s="13">
        <v>3</v>
      </c>
      <c r="AF10" s="13">
        <v>4</v>
      </c>
      <c r="AG10" s="13">
        <v>4</v>
      </c>
      <c r="AH10" s="13">
        <v>3</v>
      </c>
      <c r="AI10" s="13">
        <v>4</v>
      </c>
      <c r="AJ10" s="13">
        <v>5</v>
      </c>
      <c r="AK10" s="13">
        <v>2</v>
      </c>
      <c r="AL10" s="13">
        <v>4</v>
      </c>
      <c r="AM10" s="13">
        <v>4</v>
      </c>
      <c r="AN10" s="13">
        <v>3</v>
      </c>
    </row>
    <row r="11" spans="1:40" ht="15.6" x14ac:dyDescent="0.3">
      <c r="A11" s="13"/>
      <c r="B11" s="2"/>
      <c r="C11" s="2"/>
      <c r="D11" s="2"/>
      <c r="E11" s="2"/>
      <c r="F11" s="2"/>
      <c r="G11" s="2"/>
      <c r="H11" s="2"/>
      <c r="I11" s="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0" ht="15.6" x14ac:dyDescent="0.3">
      <c r="A12" s="13"/>
      <c r="B12" s="2"/>
      <c r="C12" s="2"/>
      <c r="D12" s="2"/>
      <c r="E12" s="2"/>
      <c r="F12" s="2"/>
      <c r="G12" s="2"/>
      <c r="H12" s="2"/>
      <c r="I12" s="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</row>
    <row r="13" spans="1:40" ht="15.6" x14ac:dyDescent="0.3">
      <c r="A13" s="13"/>
      <c r="B13" s="2"/>
      <c r="C13" s="2"/>
      <c r="D13" s="2"/>
      <c r="E13" s="2"/>
      <c r="F13" s="2"/>
      <c r="G13" s="2"/>
      <c r="H13" s="2"/>
      <c r="I13" s="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0" ht="15.6" x14ac:dyDescent="0.3">
      <c r="A14" s="56" t="s">
        <v>10</v>
      </c>
      <c r="B14" s="57"/>
      <c r="C14" s="58"/>
      <c r="D14" s="18"/>
      <c r="E14" s="18"/>
      <c r="F14" s="18"/>
      <c r="G14" s="18"/>
      <c r="H14" s="18"/>
      <c r="I14" s="18"/>
      <c r="J14" s="9">
        <f>SUM(J10:J13)</f>
        <v>11</v>
      </c>
      <c r="K14" s="9">
        <f t="shared" ref="K14:AN14" si="0">SUM(K10:K13)</f>
        <v>3</v>
      </c>
      <c r="L14" s="9">
        <f t="shared" si="0"/>
        <v>7</v>
      </c>
      <c r="M14" s="9">
        <f t="shared" si="0"/>
        <v>1</v>
      </c>
      <c r="N14" s="9">
        <f t="shared" si="0"/>
        <v>3</v>
      </c>
      <c r="O14" s="9">
        <f t="shared" si="0"/>
        <v>6</v>
      </c>
      <c r="P14" s="9">
        <f t="shared" si="0"/>
        <v>2</v>
      </c>
      <c r="Q14" s="9">
        <f t="shared" si="0"/>
        <v>2</v>
      </c>
      <c r="R14" s="9">
        <f t="shared" si="0"/>
        <v>7</v>
      </c>
      <c r="S14" s="9">
        <f t="shared" si="0"/>
        <v>2</v>
      </c>
      <c r="T14" s="9">
        <f t="shared" si="0"/>
        <v>3</v>
      </c>
      <c r="U14" s="9">
        <f t="shared" si="0"/>
        <v>5</v>
      </c>
      <c r="V14" s="9">
        <f t="shared" si="0"/>
        <v>3</v>
      </c>
      <c r="W14" s="9">
        <f t="shared" si="0"/>
        <v>3</v>
      </c>
      <c r="X14" s="9">
        <f t="shared" si="0"/>
        <v>5</v>
      </c>
      <c r="Y14" s="9">
        <f t="shared" si="0"/>
        <v>3</v>
      </c>
      <c r="Z14" s="9">
        <f t="shared" si="0"/>
        <v>3</v>
      </c>
      <c r="AA14" s="9">
        <f t="shared" si="0"/>
        <v>5</v>
      </c>
      <c r="AB14" s="9">
        <f t="shared" si="0"/>
        <v>3</v>
      </c>
      <c r="AC14" s="9">
        <f t="shared" si="0"/>
        <v>4</v>
      </c>
      <c r="AD14" s="9">
        <f t="shared" si="0"/>
        <v>4</v>
      </c>
      <c r="AE14" s="9">
        <f t="shared" si="0"/>
        <v>3</v>
      </c>
      <c r="AF14" s="9">
        <f t="shared" si="0"/>
        <v>4</v>
      </c>
      <c r="AG14" s="9">
        <f t="shared" si="0"/>
        <v>4</v>
      </c>
      <c r="AH14" s="9">
        <f t="shared" si="0"/>
        <v>3</v>
      </c>
      <c r="AI14" s="9">
        <f t="shared" si="0"/>
        <v>4</v>
      </c>
      <c r="AJ14" s="9">
        <f t="shared" si="0"/>
        <v>5</v>
      </c>
      <c r="AK14" s="9">
        <f t="shared" si="0"/>
        <v>2</v>
      </c>
      <c r="AL14" s="9">
        <f t="shared" si="0"/>
        <v>4</v>
      </c>
      <c r="AM14" s="9">
        <f t="shared" si="0"/>
        <v>4</v>
      </c>
      <c r="AN14" s="9">
        <f t="shared" si="0"/>
        <v>3</v>
      </c>
    </row>
    <row r="15" spans="1:40" ht="15.6" x14ac:dyDescent="0.3">
      <c r="A15" s="56" t="s">
        <v>11</v>
      </c>
      <c r="B15" s="57"/>
      <c r="C15" s="58"/>
      <c r="D15" s="20"/>
      <c r="E15" s="20"/>
      <c r="F15" s="20"/>
      <c r="G15" s="20"/>
      <c r="H15" s="20"/>
      <c r="I15" s="20"/>
      <c r="J15" s="9">
        <f>J14*100/J14</f>
        <v>100</v>
      </c>
      <c r="K15" s="6">
        <f>K14*100/J14</f>
        <v>27.272727272727273</v>
      </c>
      <c r="L15" s="6">
        <v>63.63</v>
      </c>
      <c r="M15" s="6">
        <f>M14*100/J14</f>
        <v>9.0909090909090917</v>
      </c>
      <c r="N15" s="6">
        <f>N14*100/J14</f>
        <v>27.272727272727273</v>
      </c>
      <c r="O15" s="6">
        <f>O14*100/J14</f>
        <v>54.545454545454547</v>
      </c>
      <c r="P15" s="6">
        <f>P14*100/J14</f>
        <v>18.181818181818183</v>
      </c>
      <c r="Q15" s="6">
        <f>Q14*100/J14</f>
        <v>18.181818181818183</v>
      </c>
      <c r="R15" s="6">
        <v>63.63</v>
      </c>
      <c r="S15" s="6">
        <f>S14*100/J14</f>
        <v>18.181818181818183</v>
      </c>
      <c r="T15" s="6">
        <f>T14*100/J14</f>
        <v>27.272727272727273</v>
      </c>
      <c r="U15" s="6">
        <f>U14*100/J14</f>
        <v>45.454545454545453</v>
      </c>
      <c r="V15" s="6">
        <f>V14*100/J14</f>
        <v>27.272727272727273</v>
      </c>
      <c r="W15" s="6">
        <f>W14*100/J14</f>
        <v>27.272727272727273</v>
      </c>
      <c r="X15" s="6">
        <f>X14*100/J14</f>
        <v>45.454545454545453</v>
      </c>
      <c r="Y15" s="6">
        <f>Y14*100/J14</f>
        <v>27.272727272727273</v>
      </c>
      <c r="Z15" s="6">
        <f>Z14*100/J14</f>
        <v>27.272727272727273</v>
      </c>
      <c r="AA15" s="6">
        <f>AA14*100/J14</f>
        <v>45.454545454545453</v>
      </c>
      <c r="AB15" s="6">
        <f>AB14*100/J14</f>
        <v>27.272727272727273</v>
      </c>
      <c r="AC15" s="6">
        <f>AC14*100/J14</f>
        <v>36.363636363636367</v>
      </c>
      <c r="AD15" s="6">
        <f>AD14*100/J14</f>
        <v>36.363636363636367</v>
      </c>
      <c r="AE15" s="6">
        <f>AE14*100/J14</f>
        <v>27.272727272727273</v>
      </c>
      <c r="AF15" s="6">
        <f>AF14*100/J14</f>
        <v>36.363636363636367</v>
      </c>
      <c r="AG15" s="6">
        <f>AG14*100/J14</f>
        <v>36.363636363636367</v>
      </c>
      <c r="AH15" s="6">
        <f>AH14*100/J14</f>
        <v>27.272727272727273</v>
      </c>
      <c r="AI15" s="6">
        <f>AI14*100/J14</f>
        <v>36.363636363636367</v>
      </c>
      <c r="AJ15" s="6">
        <f>AJ14*100/J14</f>
        <v>45.454545454545453</v>
      </c>
      <c r="AK15" s="6">
        <f>AK14*100/J14</f>
        <v>18.181818181818183</v>
      </c>
      <c r="AL15" s="6">
        <f>AL14*100/J14</f>
        <v>36.363636363636367</v>
      </c>
      <c r="AM15" s="6">
        <f>AM14*100/J14</f>
        <v>36.363636363636367</v>
      </c>
      <c r="AN15" s="6">
        <f>AN14*100/J14</f>
        <v>27.272727272727273</v>
      </c>
    </row>
    <row r="19" spans="2:8" x14ac:dyDescent="0.3">
      <c r="B19" s="59" t="s">
        <v>43</v>
      </c>
      <c r="C19" s="59"/>
      <c r="D19" s="59"/>
      <c r="E19" s="59"/>
      <c r="F19" s="59"/>
      <c r="G19" s="59"/>
      <c r="H19" s="59"/>
    </row>
  </sheetData>
  <mergeCells count="37">
    <mergeCell ref="AL8:AL9"/>
    <mergeCell ref="AM8:AM9"/>
    <mergeCell ref="A7:A9"/>
    <mergeCell ref="B7:B9"/>
    <mergeCell ref="C7:C9"/>
    <mergeCell ref="D7:E7"/>
    <mergeCell ref="F7:I7"/>
    <mergeCell ref="Q8:S8"/>
    <mergeCell ref="AI8:AK8"/>
    <mergeCell ref="AL7:AN7"/>
    <mergeCell ref="U8:U9"/>
    <mergeCell ref="V8:V9"/>
    <mergeCell ref="W8:Y8"/>
    <mergeCell ref="AN8:AN9"/>
    <mergeCell ref="J7:J9"/>
    <mergeCell ref="K7:M7"/>
    <mergeCell ref="A14:C14"/>
    <mergeCell ref="A15:C15"/>
    <mergeCell ref="B19:H19"/>
    <mergeCell ref="Z8:AB8"/>
    <mergeCell ref="AC8:AE8"/>
    <mergeCell ref="D8:D9"/>
    <mergeCell ref="E8:E9"/>
    <mergeCell ref="F8:F9"/>
    <mergeCell ref="G8:G9"/>
    <mergeCell ref="H8:H9"/>
    <mergeCell ref="I8:I9"/>
    <mergeCell ref="K8:K9"/>
    <mergeCell ref="L8:L9"/>
    <mergeCell ref="M8:M9"/>
    <mergeCell ref="N8:P8"/>
    <mergeCell ref="T8:T9"/>
    <mergeCell ref="N7:S7"/>
    <mergeCell ref="T7:V7"/>
    <mergeCell ref="AI1:AK1"/>
    <mergeCell ref="W7:AK7"/>
    <mergeCell ref="AF8:AH8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AECB3-51A8-40A2-B451-088B7B44E286}">
  <dimension ref="A1:AQ17"/>
  <sheetViews>
    <sheetView topLeftCell="U1" workbookViewId="0">
      <selection activeCell="AJ9" sqref="AJ9"/>
    </sheetView>
  </sheetViews>
  <sheetFormatPr defaultRowHeight="14.4" x14ac:dyDescent="0.3"/>
  <cols>
    <col min="1" max="1" width="2.33203125" customWidth="1"/>
    <col min="2" max="2" width="10.88671875" customWidth="1"/>
    <col min="3" max="3" width="28" customWidth="1"/>
    <col min="4" max="4" width="5.77734375" customWidth="1"/>
    <col min="5" max="5" width="5" customWidth="1"/>
    <col min="6" max="7" width="5.109375" customWidth="1"/>
    <col min="8" max="8" width="6.33203125" customWidth="1"/>
    <col min="9" max="9" width="6.21875" customWidth="1"/>
    <col min="10" max="10" width="6.33203125" customWidth="1"/>
  </cols>
  <sheetData>
    <row r="1" spans="1:43" ht="15.6" x14ac:dyDescent="0.3">
      <c r="A1" s="1"/>
      <c r="B1" s="12" t="s">
        <v>27</v>
      </c>
      <c r="C1" s="12"/>
      <c r="D1" s="12"/>
      <c r="E1" s="12"/>
      <c r="F1" s="12"/>
      <c r="G1" s="12"/>
      <c r="H1" s="12"/>
      <c r="I1" s="12" t="s">
        <v>49</v>
      </c>
      <c r="J1" s="1"/>
      <c r="K1" s="12"/>
      <c r="L1" s="12"/>
      <c r="M1" s="1"/>
      <c r="N1" s="1"/>
      <c r="O1" s="12" t="s">
        <v>24</v>
      </c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K1" s="1"/>
      <c r="AL1" s="1"/>
      <c r="AM1" s="1"/>
      <c r="AN1" s="1"/>
      <c r="AP1" s="1" t="s">
        <v>28</v>
      </c>
      <c r="AQ1" s="1"/>
    </row>
    <row r="2" spans="1:43" ht="15.6" x14ac:dyDescent="0.3">
      <c r="A2" s="1"/>
      <c r="B2" s="7" t="s">
        <v>29</v>
      </c>
      <c r="C2" s="7"/>
      <c r="D2" s="7"/>
      <c r="E2" s="7"/>
      <c r="F2" s="7"/>
      <c r="G2" s="7"/>
      <c r="H2" s="7"/>
      <c r="I2" s="7"/>
      <c r="J2" s="1"/>
      <c r="K2" s="7"/>
      <c r="L2" s="7"/>
      <c r="M2" s="1"/>
      <c r="N2" s="1"/>
      <c r="O2" s="14" t="s">
        <v>26</v>
      </c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K2" s="7"/>
      <c r="AL2" s="7"/>
      <c r="AM2" s="7"/>
      <c r="AN2" s="7"/>
      <c r="AO2" s="7"/>
      <c r="AP2" s="7"/>
      <c r="AQ2" s="1"/>
    </row>
    <row r="3" spans="1:43" ht="15.6" x14ac:dyDescent="0.3">
      <c r="A3" s="1"/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"/>
      <c r="O3" s="11" t="s">
        <v>25</v>
      </c>
      <c r="P3" s="11"/>
      <c r="Q3" s="11"/>
      <c r="R3" s="11"/>
      <c r="S3" s="11"/>
      <c r="T3" s="11"/>
      <c r="U3" s="11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K3" s="1"/>
      <c r="AL3" s="1"/>
      <c r="AM3" s="1"/>
      <c r="AN3" s="1"/>
      <c r="AO3" s="1"/>
      <c r="AP3" s="1"/>
      <c r="AQ3" s="1"/>
    </row>
    <row r="4" spans="1:43" ht="14.4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4" t="s">
        <v>50</v>
      </c>
      <c r="P4" s="14" t="s">
        <v>51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K4" s="1"/>
      <c r="AL4" s="1"/>
      <c r="AM4" s="1"/>
      <c r="AN4" s="1"/>
      <c r="AO4" s="1"/>
      <c r="AP4" s="1"/>
      <c r="AQ4" s="1"/>
    </row>
    <row r="5" spans="1:43" ht="14.4" customHeight="1" x14ac:dyDescent="0.3">
      <c r="A5" s="78" t="s">
        <v>0</v>
      </c>
      <c r="B5" s="74" t="s">
        <v>31</v>
      </c>
      <c r="C5" s="74" t="s">
        <v>32</v>
      </c>
      <c r="D5" s="71" t="s">
        <v>33</v>
      </c>
      <c r="E5" s="73"/>
      <c r="F5" s="71" t="s">
        <v>34</v>
      </c>
      <c r="G5" s="72"/>
      <c r="H5" s="72"/>
      <c r="I5" s="73"/>
      <c r="J5" s="74" t="s">
        <v>35</v>
      </c>
      <c r="K5" s="79" t="s">
        <v>1</v>
      </c>
      <c r="L5" s="79"/>
      <c r="M5" s="79"/>
      <c r="N5" s="71" t="s">
        <v>6</v>
      </c>
      <c r="O5" s="72"/>
      <c r="P5" s="72"/>
      <c r="Q5" s="72"/>
      <c r="R5" s="72"/>
      <c r="S5" s="72"/>
      <c r="T5" s="72"/>
      <c r="U5" s="72"/>
      <c r="V5" s="73"/>
      <c r="W5" s="74" t="s">
        <v>7</v>
      </c>
      <c r="X5" s="74"/>
      <c r="Y5" s="74"/>
      <c r="Z5" s="71" t="s">
        <v>8</v>
      </c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3"/>
      <c r="AO5" s="74" t="s">
        <v>5</v>
      </c>
      <c r="AP5" s="74"/>
      <c r="AQ5" s="74"/>
    </row>
    <row r="6" spans="1:43" ht="14.4" customHeight="1" x14ac:dyDescent="0.3">
      <c r="A6" s="78"/>
      <c r="B6" s="74"/>
      <c r="C6" s="74"/>
      <c r="D6" s="74" t="s">
        <v>36</v>
      </c>
      <c r="E6" s="74" t="s">
        <v>37</v>
      </c>
      <c r="F6" s="74" t="s">
        <v>38</v>
      </c>
      <c r="G6" s="74" t="s">
        <v>39</v>
      </c>
      <c r="H6" s="74" t="s">
        <v>40</v>
      </c>
      <c r="I6" s="74" t="s">
        <v>41</v>
      </c>
      <c r="J6" s="74"/>
      <c r="K6" s="75" t="s">
        <v>2</v>
      </c>
      <c r="L6" s="75" t="s">
        <v>3</v>
      </c>
      <c r="M6" s="75" t="s">
        <v>4</v>
      </c>
      <c r="N6" s="74" t="s">
        <v>13</v>
      </c>
      <c r="O6" s="74"/>
      <c r="P6" s="74"/>
      <c r="Q6" s="74" t="s">
        <v>17</v>
      </c>
      <c r="R6" s="74"/>
      <c r="S6" s="74"/>
      <c r="T6" s="74" t="s">
        <v>21</v>
      </c>
      <c r="U6" s="74"/>
      <c r="V6" s="74"/>
      <c r="W6" s="75" t="s">
        <v>2</v>
      </c>
      <c r="X6" s="75" t="s">
        <v>3</v>
      </c>
      <c r="Y6" s="75" t="s">
        <v>4</v>
      </c>
      <c r="Z6" s="71" t="s">
        <v>18</v>
      </c>
      <c r="AA6" s="72"/>
      <c r="AB6" s="73"/>
      <c r="AC6" s="71" t="s">
        <v>14</v>
      </c>
      <c r="AD6" s="72"/>
      <c r="AE6" s="73"/>
      <c r="AF6" s="71" t="s">
        <v>19</v>
      </c>
      <c r="AG6" s="72"/>
      <c r="AH6" s="73"/>
      <c r="AI6" s="71" t="s">
        <v>20</v>
      </c>
      <c r="AJ6" s="72"/>
      <c r="AK6" s="73"/>
      <c r="AL6" s="71" t="s">
        <v>15</v>
      </c>
      <c r="AM6" s="72"/>
      <c r="AN6" s="73"/>
      <c r="AO6" s="75" t="s">
        <v>2</v>
      </c>
      <c r="AP6" s="75" t="s">
        <v>3</v>
      </c>
      <c r="AQ6" s="75" t="s">
        <v>4</v>
      </c>
    </row>
    <row r="7" spans="1:43" ht="53.4" x14ac:dyDescent="0.3">
      <c r="A7" s="78"/>
      <c r="B7" s="74"/>
      <c r="C7" s="74"/>
      <c r="D7" s="74"/>
      <c r="E7" s="74"/>
      <c r="F7" s="74"/>
      <c r="G7" s="74"/>
      <c r="H7" s="74"/>
      <c r="I7" s="74"/>
      <c r="J7" s="74"/>
      <c r="K7" s="76"/>
      <c r="L7" s="76"/>
      <c r="M7" s="76"/>
      <c r="N7" s="15" t="s">
        <v>2</v>
      </c>
      <c r="O7" s="15" t="s">
        <v>3</v>
      </c>
      <c r="P7" s="15" t="s">
        <v>4</v>
      </c>
      <c r="Q7" s="15" t="s">
        <v>2</v>
      </c>
      <c r="R7" s="15" t="s">
        <v>3</v>
      </c>
      <c r="S7" s="15" t="s">
        <v>4</v>
      </c>
      <c r="T7" s="15" t="s">
        <v>2</v>
      </c>
      <c r="U7" s="15" t="s">
        <v>3</v>
      </c>
      <c r="V7" s="15" t="s">
        <v>4</v>
      </c>
      <c r="W7" s="76"/>
      <c r="X7" s="76"/>
      <c r="Y7" s="76"/>
      <c r="Z7" s="15" t="s">
        <v>2</v>
      </c>
      <c r="AA7" s="15" t="s">
        <v>3</v>
      </c>
      <c r="AB7" s="15" t="s">
        <v>4</v>
      </c>
      <c r="AC7" s="15" t="s">
        <v>2</v>
      </c>
      <c r="AD7" s="15" t="s">
        <v>3</v>
      </c>
      <c r="AE7" s="15" t="s">
        <v>4</v>
      </c>
      <c r="AF7" s="15" t="s">
        <v>2</v>
      </c>
      <c r="AG7" s="15" t="s">
        <v>3</v>
      </c>
      <c r="AH7" s="15" t="s">
        <v>4</v>
      </c>
      <c r="AI7" s="15" t="s">
        <v>2</v>
      </c>
      <c r="AJ7" s="15" t="s">
        <v>3</v>
      </c>
      <c r="AK7" s="15" t="s">
        <v>4</v>
      </c>
      <c r="AL7" s="15" t="s">
        <v>2</v>
      </c>
      <c r="AM7" s="15" t="s">
        <v>3</v>
      </c>
      <c r="AN7" s="15" t="s">
        <v>4</v>
      </c>
      <c r="AO7" s="76"/>
      <c r="AP7" s="76"/>
      <c r="AQ7" s="76"/>
    </row>
    <row r="8" spans="1:43" ht="15.6" x14ac:dyDescent="0.3">
      <c r="A8" s="13">
        <v>1</v>
      </c>
      <c r="B8" s="2" t="s">
        <v>55</v>
      </c>
      <c r="C8" s="2" t="s">
        <v>42</v>
      </c>
      <c r="D8" s="2">
        <v>1</v>
      </c>
      <c r="E8" s="2"/>
      <c r="F8" s="2"/>
      <c r="G8" s="2">
        <v>1</v>
      </c>
      <c r="H8" s="2"/>
      <c r="I8" s="2"/>
      <c r="J8" s="13">
        <v>18</v>
      </c>
      <c r="K8" s="13">
        <v>13</v>
      </c>
      <c r="L8" s="13">
        <v>5</v>
      </c>
      <c r="M8" s="13">
        <v>0</v>
      </c>
      <c r="N8" s="13">
        <v>11</v>
      </c>
      <c r="O8" s="16">
        <v>7</v>
      </c>
      <c r="P8" s="16">
        <v>0</v>
      </c>
      <c r="Q8" s="16">
        <v>11</v>
      </c>
      <c r="R8" s="16">
        <v>7</v>
      </c>
      <c r="S8" s="16">
        <v>0</v>
      </c>
      <c r="T8" s="16">
        <v>6</v>
      </c>
      <c r="U8" s="16">
        <v>12</v>
      </c>
      <c r="V8" s="16"/>
      <c r="W8" s="17">
        <v>12</v>
      </c>
      <c r="X8" s="17">
        <v>6</v>
      </c>
      <c r="Y8" s="17">
        <v>0</v>
      </c>
      <c r="Z8" s="17">
        <v>12</v>
      </c>
      <c r="AA8" s="17">
        <v>6</v>
      </c>
      <c r="AB8" s="17">
        <v>0</v>
      </c>
      <c r="AC8" s="17">
        <v>11</v>
      </c>
      <c r="AD8" s="17">
        <v>7</v>
      </c>
      <c r="AE8" s="17">
        <v>0</v>
      </c>
      <c r="AF8" s="17">
        <v>13</v>
      </c>
      <c r="AG8" s="17">
        <v>5</v>
      </c>
      <c r="AH8" s="17">
        <v>0</v>
      </c>
      <c r="AI8" s="17">
        <v>11</v>
      </c>
      <c r="AJ8" s="17">
        <v>7</v>
      </c>
      <c r="AK8" s="17">
        <v>0</v>
      </c>
      <c r="AL8" s="17">
        <v>12</v>
      </c>
      <c r="AM8" s="17">
        <v>6</v>
      </c>
      <c r="AN8" s="17">
        <v>0</v>
      </c>
      <c r="AO8" s="17">
        <v>11</v>
      </c>
      <c r="AP8" s="17">
        <v>7</v>
      </c>
      <c r="AQ8" s="17">
        <v>0</v>
      </c>
    </row>
    <row r="9" spans="1:43" ht="15.6" x14ac:dyDescent="0.3">
      <c r="A9" s="13"/>
      <c r="B9" s="2"/>
      <c r="C9" s="2"/>
      <c r="D9" s="2"/>
      <c r="E9" s="2"/>
      <c r="F9" s="2"/>
      <c r="G9" s="2"/>
      <c r="H9" s="2"/>
      <c r="I9" s="2"/>
      <c r="J9" s="13"/>
      <c r="K9" s="13"/>
      <c r="L9" s="13"/>
      <c r="M9" s="13"/>
      <c r="N9" s="13"/>
      <c r="O9" s="16"/>
      <c r="P9" s="16"/>
      <c r="Q9" s="16"/>
      <c r="R9" s="16"/>
      <c r="S9" s="16"/>
      <c r="T9" s="16"/>
      <c r="U9" s="16"/>
      <c r="V9" s="16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</row>
    <row r="10" spans="1:43" ht="15.6" x14ac:dyDescent="0.3">
      <c r="A10" s="13"/>
      <c r="B10" s="2"/>
      <c r="C10" s="2"/>
      <c r="D10" s="2"/>
      <c r="E10" s="2"/>
      <c r="F10" s="2"/>
      <c r="G10" s="2"/>
      <c r="H10" s="2"/>
      <c r="I10" s="2"/>
      <c r="J10" s="13"/>
      <c r="K10" s="13"/>
      <c r="L10" s="13"/>
      <c r="M10" s="13"/>
      <c r="N10" s="13"/>
      <c r="O10" s="16"/>
      <c r="P10" s="16"/>
      <c r="Q10" s="16"/>
      <c r="R10" s="16"/>
      <c r="S10" s="16"/>
      <c r="T10" s="16"/>
      <c r="U10" s="16"/>
      <c r="V10" s="16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</row>
    <row r="11" spans="1:43" ht="15.6" x14ac:dyDescent="0.3">
      <c r="A11" s="13"/>
      <c r="B11" s="2"/>
      <c r="C11" s="2"/>
      <c r="D11" s="2"/>
      <c r="E11" s="2"/>
      <c r="F11" s="2"/>
      <c r="G11" s="2"/>
      <c r="H11" s="2"/>
      <c r="I11" s="2"/>
      <c r="J11" s="13"/>
      <c r="K11" s="13"/>
      <c r="L11" s="13"/>
      <c r="M11" s="13"/>
      <c r="N11" s="13"/>
      <c r="O11" s="16"/>
      <c r="P11" s="16"/>
      <c r="Q11" s="16"/>
      <c r="R11" s="16"/>
      <c r="S11" s="16"/>
      <c r="T11" s="16"/>
      <c r="U11" s="16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1:43" ht="15.6" x14ac:dyDescent="0.3">
      <c r="A12" s="77" t="s">
        <v>10</v>
      </c>
      <c r="B12" s="77"/>
      <c r="C12" s="77"/>
      <c r="D12" s="18"/>
      <c r="E12" s="18"/>
      <c r="F12" s="18"/>
      <c r="G12" s="18"/>
      <c r="H12" s="18"/>
      <c r="I12" s="18"/>
      <c r="J12" s="18">
        <f>SUM(J8:J11)</f>
        <v>18</v>
      </c>
      <c r="K12" s="19">
        <f>SUM(K8:K11)</f>
        <v>13</v>
      </c>
      <c r="L12" s="19">
        <f>SUM(L8:L11)</f>
        <v>5</v>
      </c>
      <c r="M12" s="19">
        <v>0</v>
      </c>
      <c r="N12" s="19">
        <f t="shared" ref="N12:AQ12" si="0">SUM(N8:N11)</f>
        <v>11</v>
      </c>
      <c r="O12" s="19">
        <f t="shared" si="0"/>
        <v>7</v>
      </c>
      <c r="P12" s="19">
        <f t="shared" si="0"/>
        <v>0</v>
      </c>
      <c r="Q12" s="19">
        <f t="shared" si="0"/>
        <v>11</v>
      </c>
      <c r="R12" s="19">
        <f t="shared" si="0"/>
        <v>7</v>
      </c>
      <c r="S12" s="19">
        <f t="shared" si="0"/>
        <v>0</v>
      </c>
      <c r="T12" s="19">
        <f t="shared" si="0"/>
        <v>6</v>
      </c>
      <c r="U12" s="19">
        <f t="shared" si="0"/>
        <v>12</v>
      </c>
      <c r="V12" s="19">
        <f t="shared" si="0"/>
        <v>0</v>
      </c>
      <c r="W12" s="19">
        <f t="shared" si="0"/>
        <v>12</v>
      </c>
      <c r="X12" s="19">
        <f t="shared" si="0"/>
        <v>6</v>
      </c>
      <c r="Y12" s="19">
        <f t="shared" si="0"/>
        <v>0</v>
      </c>
      <c r="Z12" s="19">
        <f t="shared" si="0"/>
        <v>12</v>
      </c>
      <c r="AA12" s="19">
        <f t="shared" si="0"/>
        <v>6</v>
      </c>
      <c r="AB12" s="19">
        <f t="shared" si="0"/>
        <v>0</v>
      </c>
      <c r="AC12" s="19">
        <f t="shared" si="0"/>
        <v>11</v>
      </c>
      <c r="AD12" s="19">
        <f t="shared" si="0"/>
        <v>7</v>
      </c>
      <c r="AE12" s="19">
        <f t="shared" si="0"/>
        <v>0</v>
      </c>
      <c r="AF12" s="19">
        <f t="shared" si="0"/>
        <v>13</v>
      </c>
      <c r="AG12" s="19">
        <f t="shared" si="0"/>
        <v>5</v>
      </c>
      <c r="AH12" s="19">
        <f t="shared" si="0"/>
        <v>0</v>
      </c>
      <c r="AI12" s="19">
        <f t="shared" si="0"/>
        <v>11</v>
      </c>
      <c r="AJ12" s="19">
        <f t="shared" si="0"/>
        <v>7</v>
      </c>
      <c r="AK12" s="19">
        <f t="shared" si="0"/>
        <v>0</v>
      </c>
      <c r="AL12" s="19">
        <f t="shared" si="0"/>
        <v>12</v>
      </c>
      <c r="AM12" s="19">
        <f t="shared" si="0"/>
        <v>6</v>
      </c>
      <c r="AN12" s="19">
        <f t="shared" si="0"/>
        <v>0</v>
      </c>
      <c r="AO12" s="19">
        <f t="shared" si="0"/>
        <v>11</v>
      </c>
      <c r="AP12" s="19">
        <f t="shared" si="0"/>
        <v>7</v>
      </c>
      <c r="AQ12" s="19">
        <f t="shared" si="0"/>
        <v>0</v>
      </c>
    </row>
    <row r="13" spans="1:43" ht="15.6" x14ac:dyDescent="0.3">
      <c r="A13" s="56" t="s">
        <v>11</v>
      </c>
      <c r="B13" s="57"/>
      <c r="C13" s="58"/>
      <c r="D13" s="20"/>
      <c r="E13" s="20"/>
      <c r="F13" s="20"/>
      <c r="G13" s="20"/>
      <c r="H13" s="20"/>
      <c r="I13" s="20"/>
      <c r="J13" s="21">
        <v>100</v>
      </c>
      <c r="K13" s="6">
        <f>K12*100/J12</f>
        <v>72.222222222222229</v>
      </c>
      <c r="L13" s="6">
        <f>L12*100/J12</f>
        <v>27.777777777777779</v>
      </c>
      <c r="M13" s="6">
        <f>M12*100/J12</f>
        <v>0</v>
      </c>
      <c r="N13" s="6">
        <f>N12*100/J12</f>
        <v>61.111111111111114</v>
      </c>
      <c r="O13" s="6">
        <f>O12*100/J12</f>
        <v>38.888888888888886</v>
      </c>
      <c r="P13" s="6">
        <f>P12*100/J12</f>
        <v>0</v>
      </c>
      <c r="Q13" s="6">
        <f>Q12*100/J12</f>
        <v>61.111111111111114</v>
      </c>
      <c r="R13" s="6">
        <f>R12*100/J12</f>
        <v>38.888888888888886</v>
      </c>
      <c r="S13" s="6">
        <f>S12*100/J12</f>
        <v>0</v>
      </c>
      <c r="T13" s="6">
        <f>T12*100/J12</f>
        <v>33.333333333333336</v>
      </c>
      <c r="U13" s="6">
        <f>U12*100/J12</f>
        <v>66.666666666666671</v>
      </c>
      <c r="V13" s="6">
        <f>V12*100/J12</f>
        <v>0</v>
      </c>
      <c r="W13" s="6">
        <f>W12*100/J12</f>
        <v>66.666666666666671</v>
      </c>
      <c r="X13" s="6">
        <f>X12*100/J12</f>
        <v>33.333333333333336</v>
      </c>
      <c r="Y13" s="6">
        <f>Y12*100/J12</f>
        <v>0</v>
      </c>
      <c r="Z13" s="6">
        <f>Z12*100/J12</f>
        <v>66.666666666666671</v>
      </c>
      <c r="AA13" s="6">
        <f>AA12*100/J12</f>
        <v>33.333333333333336</v>
      </c>
      <c r="AB13" s="6">
        <f>AB12*100/J12</f>
        <v>0</v>
      </c>
      <c r="AC13" s="6">
        <f>AC12*100/J12</f>
        <v>61.111111111111114</v>
      </c>
      <c r="AD13" s="6">
        <f>AD12*100/J12</f>
        <v>38.888888888888886</v>
      </c>
      <c r="AE13" s="6">
        <f>AE12*100/J12</f>
        <v>0</v>
      </c>
      <c r="AF13" s="6">
        <f>AF12*100/J12</f>
        <v>72.222222222222229</v>
      </c>
      <c r="AG13" s="6">
        <f>AG12*100/J12</f>
        <v>27.777777777777779</v>
      </c>
      <c r="AH13" s="6">
        <f>AH12*100/J12</f>
        <v>0</v>
      </c>
      <c r="AI13" s="6">
        <f>AI12*100/J12</f>
        <v>61.111111111111114</v>
      </c>
      <c r="AJ13" s="6">
        <f>AJ12*100/J12</f>
        <v>38.888888888888886</v>
      </c>
      <c r="AK13" s="6">
        <f>AK12*100/J12</f>
        <v>0</v>
      </c>
      <c r="AL13" s="6">
        <f>AL12*100/J12</f>
        <v>66.666666666666671</v>
      </c>
      <c r="AM13" s="6">
        <f>AM12*100/J12</f>
        <v>33.333333333333336</v>
      </c>
      <c r="AN13" s="6">
        <f>AN12*100/J12</f>
        <v>0</v>
      </c>
      <c r="AO13" s="6">
        <f>AO12*100/J12</f>
        <v>61.111111111111114</v>
      </c>
      <c r="AP13" s="6">
        <f>AP12*100/J12</f>
        <v>38.888888888888886</v>
      </c>
      <c r="AQ13" s="6">
        <f>AQ12*100/J12</f>
        <v>0</v>
      </c>
    </row>
    <row r="17" spans="2:11" x14ac:dyDescent="0.3">
      <c r="B17" s="10" t="s">
        <v>43</v>
      </c>
      <c r="C17" s="10"/>
      <c r="D17" s="10"/>
      <c r="E17" s="10"/>
      <c r="F17" s="10"/>
      <c r="G17" s="10"/>
      <c r="H17" s="10"/>
      <c r="I17" s="22"/>
      <c r="J17" s="22"/>
      <c r="K17" s="22"/>
    </row>
  </sheetData>
  <mergeCells count="36">
    <mergeCell ref="W5:Y5"/>
    <mergeCell ref="Z5:AN5"/>
    <mergeCell ref="Z6:AB6"/>
    <mergeCell ref="D5:E5"/>
    <mergeCell ref="F5:I5"/>
    <mergeCell ref="J5:J7"/>
    <mergeCell ref="K5:M5"/>
    <mergeCell ref="N5:V5"/>
    <mergeCell ref="Q6:S6"/>
    <mergeCell ref="T6:V6"/>
    <mergeCell ref="W6:W7"/>
    <mergeCell ref="X6:X7"/>
    <mergeCell ref="Y6:Y7"/>
    <mergeCell ref="I6:I7"/>
    <mergeCell ref="K6:K7"/>
    <mergeCell ref="L6:L7"/>
    <mergeCell ref="A12:C12"/>
    <mergeCell ref="A13:C13"/>
    <mergeCell ref="A5:A7"/>
    <mergeCell ref="B5:B7"/>
    <mergeCell ref="C5:C7"/>
    <mergeCell ref="M6:M7"/>
    <mergeCell ref="N6:P6"/>
    <mergeCell ref="D6:D7"/>
    <mergeCell ref="E6:E7"/>
    <mergeCell ref="F6:F7"/>
    <mergeCell ref="G6:G7"/>
    <mergeCell ref="H6:H7"/>
    <mergeCell ref="AC6:AE6"/>
    <mergeCell ref="AF6:AH6"/>
    <mergeCell ref="AI6:AK6"/>
    <mergeCell ref="AL6:AN6"/>
    <mergeCell ref="AO5:AQ5"/>
    <mergeCell ref="AO6:AO7"/>
    <mergeCell ref="AP6:AP7"/>
    <mergeCell ref="AQ6:A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8"/>
  <sheetViews>
    <sheetView topLeftCell="P1" zoomScale="82" zoomScaleNormal="82" workbookViewId="0">
      <selection activeCell="AQ10" sqref="AQ10"/>
    </sheetView>
  </sheetViews>
  <sheetFormatPr defaultRowHeight="14.4" x14ac:dyDescent="0.3"/>
  <cols>
    <col min="2" max="2" width="14.88671875" customWidth="1"/>
    <col min="3" max="3" width="28.6640625" customWidth="1"/>
    <col min="4" max="4" width="7.33203125" customWidth="1"/>
    <col min="5" max="5" width="5.21875" customWidth="1"/>
    <col min="6" max="6" width="6" customWidth="1"/>
    <col min="7" max="7" width="4.5546875" customWidth="1"/>
    <col min="8" max="8" width="7" customWidth="1"/>
    <col min="9" max="9" width="6.33203125" customWidth="1"/>
    <col min="10" max="10" width="7" customWidth="1"/>
    <col min="37" max="37" width="8.77734375" customWidth="1"/>
  </cols>
  <sheetData>
    <row r="1" spans="1:43" s="4" customForma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ht="15.6" x14ac:dyDescent="0.3">
      <c r="A2" s="1"/>
      <c r="J2" s="12"/>
      <c r="K2" s="1"/>
      <c r="L2" s="1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1"/>
      <c r="AI2" s="1"/>
      <c r="AJ2" s="1"/>
      <c r="AK2" s="1"/>
      <c r="AL2" s="1"/>
      <c r="AM2" s="1"/>
      <c r="AN2" s="1"/>
      <c r="AO2" s="1"/>
      <c r="AP2" s="1" t="s">
        <v>28</v>
      </c>
      <c r="AQ2" s="1"/>
    </row>
    <row r="3" spans="1:43" ht="15.6" x14ac:dyDescent="0.3">
      <c r="A3" s="80" t="s">
        <v>53</v>
      </c>
      <c r="B3" s="80"/>
      <c r="C3" s="80"/>
      <c r="D3" s="80"/>
      <c r="E3" s="80"/>
      <c r="F3" s="80"/>
      <c r="G3" s="80"/>
      <c r="H3" s="12" t="s">
        <v>49</v>
      </c>
      <c r="J3" s="7"/>
      <c r="K3" s="1"/>
      <c r="L3" s="1"/>
      <c r="M3" s="12" t="s">
        <v>24</v>
      </c>
      <c r="N3" s="12"/>
      <c r="O3" s="12"/>
      <c r="P3" s="12"/>
      <c r="Q3" s="12"/>
      <c r="R3" s="12"/>
      <c r="S3" s="12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7"/>
      <c r="AI3" s="7"/>
      <c r="AJ3" s="7"/>
      <c r="AK3" s="7"/>
      <c r="AL3" s="7"/>
      <c r="AM3" s="7"/>
      <c r="AN3" s="7"/>
      <c r="AO3" s="7"/>
      <c r="AP3" s="7"/>
      <c r="AQ3" s="1"/>
    </row>
    <row r="4" spans="1:43" ht="15.6" x14ac:dyDescent="0.3">
      <c r="A4" s="7" t="s">
        <v>29</v>
      </c>
      <c r="B4" s="7"/>
      <c r="C4" s="7"/>
      <c r="D4" s="7"/>
      <c r="E4" s="7"/>
      <c r="F4" s="7"/>
      <c r="G4" s="7"/>
      <c r="H4" s="7"/>
      <c r="J4" s="7"/>
      <c r="K4" s="7"/>
      <c r="L4" s="1"/>
      <c r="M4" s="14" t="s">
        <v>26</v>
      </c>
      <c r="N4" s="14"/>
      <c r="O4" s="14"/>
      <c r="P4" s="14"/>
      <c r="Q4" s="14"/>
      <c r="R4" s="14"/>
      <c r="S4" s="14"/>
      <c r="T4" s="11"/>
      <c r="U4" s="11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.6" x14ac:dyDescent="0.3">
      <c r="A5" s="7" t="s">
        <v>30</v>
      </c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1" t="s">
        <v>25</v>
      </c>
      <c r="N5" s="11"/>
      <c r="O5" s="11"/>
      <c r="P5" s="11"/>
      <c r="Q5" s="11"/>
      <c r="R5" s="11"/>
      <c r="S5" s="12"/>
      <c r="T5" s="11"/>
      <c r="U5" s="11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4" t="s">
        <v>50</v>
      </c>
      <c r="N6" s="14" t="s">
        <v>51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15.6" customHeight="1" x14ac:dyDescent="0.3">
      <c r="A7" s="78" t="s">
        <v>0</v>
      </c>
      <c r="B7" s="60" t="s">
        <v>31</v>
      </c>
      <c r="C7" s="60" t="s">
        <v>32</v>
      </c>
      <c r="D7" s="52" t="s">
        <v>33</v>
      </c>
      <c r="E7" s="54"/>
      <c r="F7" s="52" t="s">
        <v>34</v>
      </c>
      <c r="G7" s="53"/>
      <c r="H7" s="53"/>
      <c r="I7" s="54"/>
      <c r="J7" s="60" t="s">
        <v>35</v>
      </c>
      <c r="K7" s="78" t="s">
        <v>1</v>
      </c>
      <c r="L7" s="78"/>
      <c r="M7" s="78"/>
      <c r="N7" s="52" t="s">
        <v>6</v>
      </c>
      <c r="O7" s="53"/>
      <c r="P7" s="53"/>
      <c r="Q7" s="53"/>
      <c r="R7" s="53"/>
      <c r="S7" s="53"/>
      <c r="T7" s="53"/>
      <c r="U7" s="53"/>
      <c r="V7" s="54"/>
      <c r="W7" s="60" t="s">
        <v>7</v>
      </c>
      <c r="X7" s="60"/>
      <c r="Y7" s="60"/>
      <c r="Z7" s="52" t="s">
        <v>8</v>
      </c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4"/>
      <c r="AO7" s="60" t="s">
        <v>5</v>
      </c>
      <c r="AP7" s="60"/>
      <c r="AQ7" s="60"/>
    </row>
    <row r="8" spans="1:43" ht="15.6" customHeight="1" x14ac:dyDescent="0.3">
      <c r="A8" s="78"/>
      <c r="B8" s="60"/>
      <c r="C8" s="60"/>
      <c r="D8" s="60" t="s">
        <v>36</v>
      </c>
      <c r="E8" s="60" t="s">
        <v>37</v>
      </c>
      <c r="F8" s="60" t="s">
        <v>38</v>
      </c>
      <c r="G8" s="60" t="s">
        <v>39</v>
      </c>
      <c r="H8" s="60" t="s">
        <v>40</v>
      </c>
      <c r="I8" s="61" t="s">
        <v>41</v>
      </c>
      <c r="J8" s="60"/>
      <c r="K8" s="62" t="s">
        <v>2</v>
      </c>
      <c r="L8" s="62" t="s">
        <v>3</v>
      </c>
      <c r="M8" s="62" t="s">
        <v>4</v>
      </c>
      <c r="N8" s="52" t="s">
        <v>13</v>
      </c>
      <c r="O8" s="53"/>
      <c r="P8" s="54"/>
      <c r="Q8" s="52" t="s">
        <v>17</v>
      </c>
      <c r="R8" s="53"/>
      <c r="S8" s="54"/>
      <c r="T8" s="52" t="s">
        <v>21</v>
      </c>
      <c r="U8" s="53"/>
      <c r="V8" s="54"/>
      <c r="W8" s="62" t="s">
        <v>2</v>
      </c>
      <c r="X8" s="62" t="s">
        <v>3</v>
      </c>
      <c r="Y8" s="62" t="s">
        <v>4</v>
      </c>
      <c r="Z8" s="52"/>
      <c r="AA8" s="53"/>
      <c r="AB8" s="54"/>
      <c r="AC8" s="52"/>
      <c r="AD8" s="53"/>
      <c r="AE8" s="54"/>
      <c r="AF8" s="52"/>
      <c r="AG8" s="53"/>
      <c r="AH8" s="54"/>
      <c r="AI8" s="52"/>
      <c r="AJ8" s="53"/>
      <c r="AK8" s="54"/>
      <c r="AL8" s="52"/>
      <c r="AM8" s="53"/>
      <c r="AN8" s="54"/>
      <c r="AO8" s="62" t="s">
        <v>2</v>
      </c>
      <c r="AP8" s="62" t="s">
        <v>3</v>
      </c>
      <c r="AQ8" s="62" t="s">
        <v>4</v>
      </c>
    </row>
    <row r="9" spans="1:43" ht="93.6" x14ac:dyDescent="0.3">
      <c r="A9" s="78"/>
      <c r="B9" s="60"/>
      <c r="C9" s="60"/>
      <c r="D9" s="60"/>
      <c r="E9" s="60"/>
      <c r="F9" s="60"/>
      <c r="G9" s="60"/>
      <c r="H9" s="60"/>
      <c r="I9" s="61"/>
      <c r="J9" s="60"/>
      <c r="K9" s="63"/>
      <c r="L9" s="63"/>
      <c r="M9" s="63"/>
      <c r="N9" s="8" t="s">
        <v>2</v>
      </c>
      <c r="O9" s="8" t="s">
        <v>3</v>
      </c>
      <c r="P9" s="8" t="s">
        <v>4</v>
      </c>
      <c r="Q9" s="8" t="s">
        <v>2</v>
      </c>
      <c r="R9" s="8" t="s">
        <v>3</v>
      </c>
      <c r="S9" s="8" t="s">
        <v>4</v>
      </c>
      <c r="T9" s="8" t="s">
        <v>2</v>
      </c>
      <c r="U9" s="8" t="s">
        <v>3</v>
      </c>
      <c r="V9" s="8" t="s">
        <v>4</v>
      </c>
      <c r="W9" s="63"/>
      <c r="X9" s="63"/>
      <c r="Y9" s="63"/>
      <c r="Z9" s="8" t="s">
        <v>2</v>
      </c>
      <c r="AA9" s="8" t="s">
        <v>3</v>
      </c>
      <c r="AB9" s="8" t="s">
        <v>4</v>
      </c>
      <c r="AC9" s="8" t="s">
        <v>2</v>
      </c>
      <c r="AD9" s="8" t="s">
        <v>3</v>
      </c>
      <c r="AE9" s="8" t="s">
        <v>4</v>
      </c>
      <c r="AF9" s="8" t="s">
        <v>2</v>
      </c>
      <c r="AG9" s="8" t="s">
        <v>3</v>
      </c>
      <c r="AH9" s="8" t="s">
        <v>4</v>
      </c>
      <c r="AI9" s="8" t="s">
        <v>2</v>
      </c>
      <c r="AJ9" s="8" t="s">
        <v>3</v>
      </c>
      <c r="AK9" s="8" t="s">
        <v>4</v>
      </c>
      <c r="AL9" s="8" t="s">
        <v>2</v>
      </c>
      <c r="AM9" s="8" t="s">
        <v>3</v>
      </c>
      <c r="AN9" s="8" t="s">
        <v>4</v>
      </c>
      <c r="AO9" s="63"/>
      <c r="AP9" s="63"/>
      <c r="AQ9" s="63"/>
    </row>
    <row r="10" spans="1:43" ht="15.6" x14ac:dyDescent="0.3">
      <c r="A10" s="13">
        <v>1</v>
      </c>
      <c r="B10" s="21" t="s">
        <v>54</v>
      </c>
      <c r="C10" s="2" t="s">
        <v>42</v>
      </c>
      <c r="D10" s="2">
        <v>1</v>
      </c>
      <c r="E10" s="2"/>
      <c r="F10" s="2"/>
      <c r="G10" s="2">
        <v>1</v>
      </c>
      <c r="H10" s="2"/>
      <c r="I10" s="2"/>
      <c r="J10" s="18">
        <v>16</v>
      </c>
      <c r="K10" s="17">
        <v>12</v>
      </c>
      <c r="L10" s="17">
        <v>4</v>
      </c>
      <c r="M10" s="17">
        <v>0</v>
      </c>
      <c r="N10" s="17">
        <v>11</v>
      </c>
      <c r="O10" s="17">
        <v>5</v>
      </c>
      <c r="P10" s="17">
        <v>0</v>
      </c>
      <c r="Q10" s="17">
        <v>11</v>
      </c>
      <c r="R10" s="17">
        <v>5</v>
      </c>
      <c r="S10" s="17">
        <v>0</v>
      </c>
      <c r="T10" s="17">
        <v>11</v>
      </c>
      <c r="U10" s="17">
        <v>5</v>
      </c>
      <c r="V10" s="17">
        <v>0</v>
      </c>
      <c r="W10" s="17">
        <v>12</v>
      </c>
      <c r="X10" s="17">
        <v>4</v>
      </c>
      <c r="Y10" s="17">
        <v>0</v>
      </c>
      <c r="Z10" s="17">
        <v>12</v>
      </c>
      <c r="AA10" s="17">
        <v>4</v>
      </c>
      <c r="AB10" s="17">
        <v>0</v>
      </c>
      <c r="AC10" s="17">
        <v>12</v>
      </c>
      <c r="AD10" s="17">
        <v>4</v>
      </c>
      <c r="AE10" s="17">
        <v>0</v>
      </c>
      <c r="AF10" s="17">
        <v>12</v>
      </c>
      <c r="AG10" s="17">
        <v>4</v>
      </c>
      <c r="AH10" s="17">
        <v>0</v>
      </c>
      <c r="AI10" s="17">
        <v>12</v>
      </c>
      <c r="AJ10" s="17">
        <v>4</v>
      </c>
      <c r="AK10" s="17">
        <v>0</v>
      </c>
      <c r="AL10" s="17">
        <v>10</v>
      </c>
      <c r="AM10" s="17">
        <v>6</v>
      </c>
      <c r="AN10" s="17">
        <v>0</v>
      </c>
      <c r="AO10" s="17">
        <v>10</v>
      </c>
      <c r="AP10" s="17">
        <v>6</v>
      </c>
      <c r="AQ10" s="17">
        <v>0</v>
      </c>
    </row>
    <row r="11" spans="1:43" ht="15.6" x14ac:dyDescent="0.3">
      <c r="A11" s="13">
        <v>9</v>
      </c>
      <c r="B11" s="2"/>
      <c r="C11" s="2"/>
      <c r="D11" s="2"/>
      <c r="E11" s="2"/>
      <c r="F11" s="2"/>
      <c r="G11" s="2"/>
      <c r="H11" s="2"/>
      <c r="I11" s="2"/>
      <c r="J11" s="18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</row>
    <row r="12" spans="1:43" ht="15.6" x14ac:dyDescent="0.3">
      <c r="A12" s="13">
        <v>10</v>
      </c>
      <c r="B12" s="2"/>
      <c r="C12" s="2"/>
      <c r="D12" s="2"/>
      <c r="E12" s="2"/>
      <c r="F12" s="2"/>
      <c r="G12" s="2"/>
      <c r="H12" s="2"/>
      <c r="I12" s="2"/>
      <c r="J12" s="18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</row>
    <row r="13" spans="1:43" ht="15.6" x14ac:dyDescent="0.3">
      <c r="A13" s="77" t="s">
        <v>10</v>
      </c>
      <c r="B13" s="77"/>
      <c r="C13" s="77"/>
      <c r="D13" s="18"/>
      <c r="E13" s="18"/>
      <c r="F13" s="18"/>
      <c r="G13" s="18"/>
      <c r="H13" s="18"/>
      <c r="I13" s="18"/>
      <c r="J13" s="18">
        <f t="shared" ref="J13:X13" si="0">SUM(J10:J12)</f>
        <v>16</v>
      </c>
      <c r="K13" s="18">
        <f t="shared" si="0"/>
        <v>12</v>
      </c>
      <c r="L13" s="18">
        <f t="shared" si="0"/>
        <v>4</v>
      </c>
      <c r="M13" s="18">
        <f t="shared" si="0"/>
        <v>0</v>
      </c>
      <c r="N13" s="18">
        <f t="shared" si="0"/>
        <v>11</v>
      </c>
      <c r="O13" s="18">
        <f t="shared" si="0"/>
        <v>5</v>
      </c>
      <c r="P13" s="18">
        <f t="shared" si="0"/>
        <v>0</v>
      </c>
      <c r="Q13" s="18">
        <f t="shared" si="0"/>
        <v>11</v>
      </c>
      <c r="R13" s="18">
        <f t="shared" si="0"/>
        <v>5</v>
      </c>
      <c r="S13" s="18">
        <f t="shared" si="0"/>
        <v>0</v>
      </c>
      <c r="T13" s="18">
        <f t="shared" si="0"/>
        <v>11</v>
      </c>
      <c r="U13" s="18">
        <f t="shared" si="0"/>
        <v>5</v>
      </c>
      <c r="V13" s="18">
        <f t="shared" si="0"/>
        <v>0</v>
      </c>
      <c r="W13" s="18">
        <f t="shared" si="0"/>
        <v>12</v>
      </c>
      <c r="X13" s="18">
        <f t="shared" si="0"/>
        <v>4</v>
      </c>
      <c r="Y13" s="18">
        <v>0</v>
      </c>
      <c r="Z13" s="18">
        <f t="shared" ref="Z13:AQ13" si="1">SUM(Z10:Z12)</f>
        <v>12</v>
      </c>
      <c r="AA13" s="18">
        <f t="shared" si="1"/>
        <v>4</v>
      </c>
      <c r="AB13" s="18">
        <f t="shared" si="1"/>
        <v>0</v>
      </c>
      <c r="AC13" s="18">
        <f t="shared" si="1"/>
        <v>12</v>
      </c>
      <c r="AD13" s="18">
        <f t="shared" si="1"/>
        <v>4</v>
      </c>
      <c r="AE13" s="18">
        <f t="shared" si="1"/>
        <v>0</v>
      </c>
      <c r="AF13" s="18">
        <f t="shared" si="1"/>
        <v>12</v>
      </c>
      <c r="AG13" s="18">
        <f t="shared" si="1"/>
        <v>4</v>
      </c>
      <c r="AH13" s="18">
        <f t="shared" si="1"/>
        <v>0</v>
      </c>
      <c r="AI13" s="18">
        <f t="shared" si="1"/>
        <v>12</v>
      </c>
      <c r="AJ13" s="18">
        <f t="shared" si="1"/>
        <v>4</v>
      </c>
      <c r="AK13" s="18">
        <f t="shared" si="1"/>
        <v>0</v>
      </c>
      <c r="AL13" s="18">
        <f t="shared" si="1"/>
        <v>10</v>
      </c>
      <c r="AM13" s="18">
        <f t="shared" si="1"/>
        <v>6</v>
      </c>
      <c r="AN13" s="18">
        <f t="shared" si="1"/>
        <v>0</v>
      </c>
      <c r="AO13" s="18">
        <f t="shared" si="1"/>
        <v>10</v>
      </c>
      <c r="AP13" s="18">
        <f t="shared" si="1"/>
        <v>6</v>
      </c>
      <c r="AQ13" s="18">
        <f t="shared" si="1"/>
        <v>0</v>
      </c>
    </row>
    <row r="14" spans="1:43" ht="15.6" x14ac:dyDescent="0.3">
      <c r="A14" s="56" t="s">
        <v>11</v>
      </c>
      <c r="B14" s="57"/>
      <c r="C14" s="58"/>
      <c r="D14" s="20"/>
      <c r="E14" s="20"/>
      <c r="F14" s="20"/>
      <c r="G14" s="20"/>
      <c r="H14" s="20"/>
      <c r="I14" s="20"/>
      <c r="J14" s="21">
        <v>100</v>
      </c>
      <c r="K14" s="6">
        <f>K13*100/J13</f>
        <v>75</v>
      </c>
      <c r="L14" s="6">
        <f>L13*100/J13</f>
        <v>25</v>
      </c>
      <c r="M14" s="6">
        <f>M13*100/J13</f>
        <v>0</v>
      </c>
      <c r="N14" s="6">
        <f>N13*100/J13</f>
        <v>68.75</v>
      </c>
      <c r="O14" s="6">
        <f>O13*100/J13</f>
        <v>31.25</v>
      </c>
      <c r="P14" s="6">
        <f>P13*100/J13</f>
        <v>0</v>
      </c>
      <c r="Q14" s="6">
        <f>Q13*100/J13</f>
        <v>68.75</v>
      </c>
      <c r="R14" s="6">
        <f>R13*100/J13</f>
        <v>31.25</v>
      </c>
      <c r="S14" s="6">
        <f>S13*100/J13</f>
        <v>0</v>
      </c>
      <c r="T14" s="6">
        <f>T13*100/J13</f>
        <v>68.75</v>
      </c>
      <c r="U14" s="6">
        <f>U13*100/J13</f>
        <v>31.25</v>
      </c>
      <c r="V14" s="6">
        <f>V13*100/J13</f>
        <v>0</v>
      </c>
      <c r="W14" s="6">
        <f>W13*100/J13</f>
        <v>75</v>
      </c>
      <c r="X14" s="6">
        <f>X13*100/J13</f>
        <v>25</v>
      </c>
      <c r="Y14" s="6">
        <f>Y13*100/J13</f>
        <v>0</v>
      </c>
      <c r="Z14" s="6">
        <f>Z13*100/J13</f>
        <v>75</v>
      </c>
      <c r="AA14" s="6">
        <f>AA13*100/J13</f>
        <v>25</v>
      </c>
      <c r="AB14" s="6">
        <f>AB13*100/J13</f>
        <v>0</v>
      </c>
      <c r="AC14" s="6">
        <f>AC13*100/J13</f>
        <v>75</v>
      </c>
      <c r="AD14" s="6">
        <f>AD13*100/J13</f>
        <v>25</v>
      </c>
      <c r="AE14" s="6">
        <f>AE13*100/J13</f>
        <v>0</v>
      </c>
      <c r="AF14" s="6">
        <f>AF13*100/J13</f>
        <v>75</v>
      </c>
      <c r="AG14" s="6">
        <f>AG13*100/J13</f>
        <v>25</v>
      </c>
      <c r="AH14" s="6">
        <f>AH13*100/J13</f>
        <v>0</v>
      </c>
      <c r="AI14" s="6">
        <f>AI13*100/J13</f>
        <v>75</v>
      </c>
      <c r="AJ14" s="6">
        <f>AJ13*100/J13</f>
        <v>25</v>
      </c>
      <c r="AK14" s="6">
        <f>AK13*100/J13</f>
        <v>0</v>
      </c>
      <c r="AL14" s="6">
        <f>AL13*100/J13</f>
        <v>62.5</v>
      </c>
      <c r="AM14" s="6">
        <f>AM13*100/J13</f>
        <v>37.5</v>
      </c>
      <c r="AN14" s="6">
        <f>AN13*100/J13</f>
        <v>0</v>
      </c>
      <c r="AO14" s="6">
        <f>AO13*100/J13</f>
        <v>62.5</v>
      </c>
      <c r="AP14" s="6">
        <f>AP13*100/J13</f>
        <v>37.5</v>
      </c>
      <c r="AQ14" s="6">
        <f>AQ13*100/J13</f>
        <v>0</v>
      </c>
    </row>
    <row r="15" spans="1:43" x14ac:dyDescent="0.3"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8" spans="2:10" x14ac:dyDescent="0.3">
      <c r="B18" s="10" t="s">
        <v>43</v>
      </c>
      <c r="C18" s="10"/>
      <c r="D18" s="10"/>
      <c r="E18" s="10"/>
      <c r="F18" s="10"/>
      <c r="G18" s="10"/>
      <c r="H18" s="10"/>
      <c r="I18" s="22"/>
      <c r="J18" s="22"/>
    </row>
  </sheetData>
  <mergeCells count="38">
    <mergeCell ref="A13:C13"/>
    <mergeCell ref="A14:C14"/>
    <mergeCell ref="AO7:AQ7"/>
    <mergeCell ref="D8:D9"/>
    <mergeCell ref="H8:H9"/>
    <mergeCell ref="I8:I9"/>
    <mergeCell ref="K8:K9"/>
    <mergeCell ref="L8:L9"/>
    <mergeCell ref="M8:M9"/>
    <mergeCell ref="Q8:S8"/>
    <mergeCell ref="W8:W9"/>
    <mergeCell ref="X8:X9"/>
    <mergeCell ref="Y8:Y9"/>
    <mergeCell ref="AI8:AK8"/>
    <mergeCell ref="AL8:AN8"/>
    <mergeCell ref="AO8:AO9"/>
    <mergeCell ref="AP8:AP9"/>
    <mergeCell ref="AQ8:AQ9"/>
    <mergeCell ref="A7:A9"/>
    <mergeCell ref="B7:B9"/>
    <mergeCell ref="C7:C9"/>
    <mergeCell ref="AF8:AH8"/>
    <mergeCell ref="A3:G3"/>
    <mergeCell ref="M2:AG2"/>
    <mergeCell ref="D7:E7"/>
    <mergeCell ref="F7:I7"/>
    <mergeCell ref="J7:J9"/>
    <mergeCell ref="K7:M7"/>
    <mergeCell ref="E8:E9"/>
    <mergeCell ref="F8:F9"/>
    <mergeCell ref="G8:G9"/>
    <mergeCell ref="T8:V8"/>
    <mergeCell ref="Z8:AB8"/>
    <mergeCell ref="AC8:AE8"/>
    <mergeCell ref="N8:P8"/>
    <mergeCell ref="N7:V7"/>
    <mergeCell ref="W7:Y7"/>
    <mergeCell ref="Z7:AN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W16"/>
  <sheetViews>
    <sheetView topLeftCell="R1" zoomScale="80" zoomScaleNormal="80" workbookViewId="0">
      <selection activeCell="AS9" sqref="AS9"/>
    </sheetView>
  </sheetViews>
  <sheetFormatPr defaultRowHeight="14.4" x14ac:dyDescent="0.3"/>
  <cols>
    <col min="1" max="1" width="2.88671875" customWidth="1"/>
    <col min="2" max="2" width="12.33203125" customWidth="1"/>
    <col min="3" max="3" width="27.33203125" customWidth="1"/>
    <col min="4" max="4" width="6.109375" customWidth="1"/>
    <col min="5" max="5" width="5" customWidth="1"/>
    <col min="6" max="6" width="5.5546875" customWidth="1"/>
    <col min="7" max="7" width="5.109375" customWidth="1"/>
    <col min="8" max="8" width="5.21875" customWidth="1"/>
    <col min="9" max="9" width="6.5546875" customWidth="1"/>
    <col min="10" max="10" width="5.5546875" customWidth="1"/>
  </cols>
  <sheetData>
    <row r="2" spans="1:49" ht="15.6" x14ac:dyDescent="0.3">
      <c r="A2" s="1"/>
      <c r="B2" s="80" t="s">
        <v>45</v>
      </c>
      <c r="C2" s="80"/>
      <c r="D2" s="80"/>
      <c r="E2" s="80"/>
      <c r="F2" s="80"/>
      <c r="G2" s="80"/>
      <c r="H2" s="80"/>
      <c r="I2" s="12"/>
      <c r="J2" s="12"/>
      <c r="M2" s="12" t="s">
        <v>49</v>
      </c>
      <c r="N2" s="1"/>
      <c r="O2" s="12"/>
      <c r="P2" s="12"/>
      <c r="Q2" s="1"/>
      <c r="R2" s="1"/>
      <c r="S2" s="12" t="s">
        <v>24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"/>
      <c r="AL2" s="1"/>
      <c r="AM2" s="1"/>
      <c r="AN2" s="1"/>
      <c r="AO2" s="1"/>
      <c r="AR2" s="1"/>
      <c r="AS2" s="81" t="s">
        <v>28</v>
      </c>
      <c r="AT2" s="81"/>
    </row>
    <row r="3" spans="1:49" ht="15.6" x14ac:dyDescent="0.3">
      <c r="A3" s="1"/>
      <c r="B3" s="81" t="s">
        <v>29</v>
      </c>
      <c r="C3" s="81"/>
      <c r="D3" s="81"/>
      <c r="E3" s="81"/>
      <c r="F3" s="81"/>
      <c r="G3" s="81"/>
      <c r="H3" s="81"/>
      <c r="I3" s="7"/>
      <c r="J3" s="7"/>
      <c r="M3" s="7"/>
      <c r="N3" s="1"/>
      <c r="O3" s="7"/>
      <c r="P3" s="7"/>
      <c r="Q3" s="1"/>
      <c r="R3" s="1"/>
      <c r="S3" s="14" t="s">
        <v>26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7"/>
      <c r="AL3" s="7"/>
      <c r="AM3" s="7"/>
      <c r="AN3" s="7"/>
      <c r="AO3" s="7"/>
      <c r="AP3" s="7"/>
      <c r="AQ3" s="7"/>
      <c r="AR3" s="7"/>
      <c r="AS3" s="1"/>
      <c r="AT3" s="1"/>
    </row>
    <row r="4" spans="1:49" ht="15.6" x14ac:dyDescent="0.3">
      <c r="A4" s="1"/>
      <c r="B4" s="81" t="s">
        <v>30</v>
      </c>
      <c r="C4" s="81"/>
      <c r="D4" s="81"/>
      <c r="E4" s="81"/>
      <c r="F4" s="81"/>
      <c r="G4" s="81"/>
      <c r="H4" s="81"/>
      <c r="I4" s="81"/>
      <c r="J4" s="7"/>
      <c r="M4" s="7"/>
      <c r="N4" s="7"/>
      <c r="O4" s="7"/>
      <c r="P4" s="7"/>
      <c r="Q4" s="7"/>
      <c r="R4" s="1"/>
      <c r="S4" s="11" t="s">
        <v>25</v>
      </c>
      <c r="T4" s="11"/>
      <c r="U4" s="11"/>
      <c r="V4" s="11"/>
      <c r="W4" s="11"/>
      <c r="X4" s="11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M5" s="1"/>
      <c r="N5" s="1"/>
      <c r="O5" s="1"/>
      <c r="P5" s="1"/>
      <c r="Q5" s="1"/>
      <c r="R5" s="1"/>
      <c r="S5" s="14" t="s">
        <v>50</v>
      </c>
      <c r="T5" s="14" t="s">
        <v>51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9" ht="15.6" customHeight="1" x14ac:dyDescent="0.3">
      <c r="A6" s="78" t="s">
        <v>0</v>
      </c>
      <c r="B6" s="74" t="s">
        <v>31</v>
      </c>
      <c r="C6" s="74" t="s">
        <v>32</v>
      </c>
      <c r="D6" s="71" t="s">
        <v>33</v>
      </c>
      <c r="E6" s="73"/>
      <c r="F6" s="71" t="s">
        <v>34</v>
      </c>
      <c r="G6" s="72"/>
      <c r="H6" s="72"/>
      <c r="I6" s="73"/>
      <c r="J6" s="74" t="s">
        <v>35</v>
      </c>
      <c r="K6" s="79" t="s">
        <v>1</v>
      </c>
      <c r="L6" s="79"/>
      <c r="M6" s="79"/>
      <c r="N6" s="71" t="s">
        <v>6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3"/>
      <c r="Z6" s="74" t="s">
        <v>46</v>
      </c>
      <c r="AA6" s="74"/>
      <c r="AB6" s="74"/>
      <c r="AC6" s="71" t="s">
        <v>8</v>
      </c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3"/>
      <c r="AR6" s="74" t="s">
        <v>5</v>
      </c>
      <c r="AS6" s="74"/>
      <c r="AT6" s="74"/>
      <c r="AU6" s="4"/>
      <c r="AV6" s="4"/>
      <c r="AW6" s="4"/>
    </row>
    <row r="7" spans="1:49" ht="12.6" customHeight="1" x14ac:dyDescent="0.3">
      <c r="A7" s="78"/>
      <c r="B7" s="74"/>
      <c r="C7" s="74"/>
      <c r="D7" s="74" t="s">
        <v>36</v>
      </c>
      <c r="E7" s="74" t="s">
        <v>37</v>
      </c>
      <c r="F7" s="74" t="s">
        <v>38</v>
      </c>
      <c r="G7" s="74" t="s">
        <v>39</v>
      </c>
      <c r="H7" s="74" t="s">
        <v>40</v>
      </c>
      <c r="I7" s="74" t="s">
        <v>41</v>
      </c>
      <c r="J7" s="74"/>
      <c r="K7" s="75" t="s">
        <v>2</v>
      </c>
      <c r="L7" s="75" t="s">
        <v>3</v>
      </c>
      <c r="M7" s="75" t="s">
        <v>4</v>
      </c>
      <c r="N7" s="71" t="s">
        <v>13</v>
      </c>
      <c r="O7" s="72"/>
      <c r="P7" s="73"/>
      <c r="Q7" s="71" t="s">
        <v>17</v>
      </c>
      <c r="R7" s="72"/>
      <c r="S7" s="73"/>
      <c r="T7" s="71" t="s">
        <v>22</v>
      </c>
      <c r="U7" s="72"/>
      <c r="V7" s="73"/>
      <c r="W7" s="71" t="s">
        <v>21</v>
      </c>
      <c r="X7" s="72"/>
      <c r="Y7" s="73"/>
      <c r="Z7" s="75" t="s">
        <v>2</v>
      </c>
      <c r="AA7" s="75" t="s">
        <v>3</v>
      </c>
      <c r="AB7" s="75" t="s">
        <v>4</v>
      </c>
      <c r="AC7" s="71" t="s">
        <v>18</v>
      </c>
      <c r="AD7" s="72"/>
      <c r="AE7" s="73"/>
      <c r="AF7" s="71" t="s">
        <v>14</v>
      </c>
      <c r="AG7" s="72"/>
      <c r="AH7" s="73"/>
      <c r="AI7" s="71" t="s">
        <v>19</v>
      </c>
      <c r="AJ7" s="72"/>
      <c r="AK7" s="73"/>
      <c r="AL7" s="71" t="s">
        <v>20</v>
      </c>
      <c r="AM7" s="72"/>
      <c r="AN7" s="73"/>
      <c r="AO7" s="71" t="s">
        <v>15</v>
      </c>
      <c r="AP7" s="72"/>
      <c r="AQ7" s="73"/>
      <c r="AR7" s="75" t="s">
        <v>2</v>
      </c>
      <c r="AS7" s="75" t="s">
        <v>3</v>
      </c>
      <c r="AT7" s="75" t="s">
        <v>4</v>
      </c>
      <c r="AU7" s="4"/>
      <c r="AV7" s="4"/>
      <c r="AW7" s="4"/>
    </row>
    <row r="8" spans="1:49" ht="51.6" customHeight="1" x14ac:dyDescent="0.3">
      <c r="A8" s="78"/>
      <c r="B8" s="74"/>
      <c r="C8" s="74"/>
      <c r="D8" s="74"/>
      <c r="E8" s="74"/>
      <c r="F8" s="74"/>
      <c r="G8" s="74"/>
      <c r="H8" s="74"/>
      <c r="I8" s="74"/>
      <c r="J8" s="74"/>
      <c r="K8" s="76"/>
      <c r="L8" s="76"/>
      <c r="M8" s="76"/>
      <c r="N8" s="15" t="s">
        <v>2</v>
      </c>
      <c r="O8" s="15" t="s">
        <v>3</v>
      </c>
      <c r="P8" s="15" t="s">
        <v>4</v>
      </c>
      <c r="Q8" s="15" t="s">
        <v>2</v>
      </c>
      <c r="R8" s="15" t="s">
        <v>3</v>
      </c>
      <c r="S8" s="15" t="s">
        <v>4</v>
      </c>
      <c r="T8" s="15" t="s">
        <v>2</v>
      </c>
      <c r="U8" s="15" t="s">
        <v>3</v>
      </c>
      <c r="V8" s="15" t="s">
        <v>4</v>
      </c>
      <c r="W8" s="15" t="s">
        <v>2</v>
      </c>
      <c r="X8" s="15" t="s">
        <v>3</v>
      </c>
      <c r="Y8" s="15" t="s">
        <v>4</v>
      </c>
      <c r="Z8" s="76"/>
      <c r="AA8" s="76"/>
      <c r="AB8" s="76"/>
      <c r="AC8" s="15" t="s">
        <v>2</v>
      </c>
      <c r="AD8" s="15" t="s">
        <v>3</v>
      </c>
      <c r="AE8" s="15" t="s">
        <v>4</v>
      </c>
      <c r="AF8" s="15" t="s">
        <v>2</v>
      </c>
      <c r="AG8" s="15" t="s">
        <v>3</v>
      </c>
      <c r="AH8" s="15" t="s">
        <v>4</v>
      </c>
      <c r="AI8" s="15" t="s">
        <v>2</v>
      </c>
      <c r="AJ8" s="15" t="s">
        <v>3</v>
      </c>
      <c r="AK8" s="15" t="s">
        <v>4</v>
      </c>
      <c r="AL8" s="15" t="s">
        <v>2</v>
      </c>
      <c r="AM8" s="15" t="s">
        <v>3</v>
      </c>
      <c r="AN8" s="15" t="s">
        <v>4</v>
      </c>
      <c r="AO8" s="15" t="s">
        <v>2</v>
      </c>
      <c r="AP8" s="15" t="s">
        <v>3</v>
      </c>
      <c r="AQ8" s="15" t="s">
        <v>4</v>
      </c>
      <c r="AR8" s="76"/>
      <c r="AS8" s="76"/>
      <c r="AT8" s="76"/>
      <c r="AU8" s="4"/>
      <c r="AV8" s="4"/>
      <c r="AW8" s="4"/>
    </row>
    <row r="9" spans="1:49" ht="15.6" x14ac:dyDescent="0.3">
      <c r="A9" s="13">
        <v>1</v>
      </c>
      <c r="B9" s="2" t="s">
        <v>47</v>
      </c>
      <c r="C9" s="2" t="s">
        <v>42</v>
      </c>
      <c r="D9" s="2">
        <v>1</v>
      </c>
      <c r="E9" s="2"/>
      <c r="F9" s="2"/>
      <c r="G9" s="2">
        <v>1</v>
      </c>
      <c r="H9" s="2"/>
      <c r="I9" s="2"/>
      <c r="J9" s="18">
        <v>22</v>
      </c>
      <c r="K9" s="2">
        <v>18</v>
      </c>
      <c r="L9" s="2">
        <v>4</v>
      </c>
      <c r="M9" s="2">
        <v>0</v>
      </c>
      <c r="N9" s="2">
        <v>13</v>
      </c>
      <c r="O9" s="2">
        <v>9</v>
      </c>
      <c r="P9" s="2">
        <v>0</v>
      </c>
      <c r="Q9" s="2">
        <v>14</v>
      </c>
      <c r="R9" s="2">
        <v>8</v>
      </c>
      <c r="S9" s="2">
        <v>0</v>
      </c>
      <c r="T9" s="2">
        <v>16</v>
      </c>
      <c r="U9" s="2">
        <v>6</v>
      </c>
      <c r="V9" s="2">
        <v>0</v>
      </c>
      <c r="W9" s="2">
        <v>10</v>
      </c>
      <c r="X9" s="2">
        <v>12</v>
      </c>
      <c r="Y9" s="2">
        <v>0</v>
      </c>
      <c r="Z9" s="2">
        <v>16</v>
      </c>
      <c r="AA9" s="2">
        <v>6</v>
      </c>
      <c r="AB9" s="2">
        <v>0</v>
      </c>
      <c r="AC9" s="2">
        <v>15</v>
      </c>
      <c r="AD9" s="2">
        <v>7</v>
      </c>
      <c r="AE9" s="2">
        <v>0</v>
      </c>
      <c r="AF9" s="2">
        <v>14</v>
      </c>
      <c r="AG9" s="2">
        <v>8</v>
      </c>
      <c r="AH9" s="2">
        <v>0</v>
      </c>
      <c r="AI9" s="2">
        <v>16</v>
      </c>
      <c r="AJ9" s="2">
        <v>6</v>
      </c>
      <c r="AK9" s="2">
        <v>0</v>
      </c>
      <c r="AL9" s="2">
        <v>15</v>
      </c>
      <c r="AM9" s="2">
        <v>7</v>
      </c>
      <c r="AN9" s="2">
        <v>0</v>
      </c>
      <c r="AO9" s="2">
        <v>14</v>
      </c>
      <c r="AP9" s="2">
        <v>8</v>
      </c>
      <c r="AQ9" s="2">
        <v>0</v>
      </c>
      <c r="AR9" s="2">
        <v>16</v>
      </c>
      <c r="AS9" s="2">
        <v>11</v>
      </c>
      <c r="AT9" s="2">
        <v>0</v>
      </c>
      <c r="AU9" s="4"/>
      <c r="AV9" s="4"/>
      <c r="AW9" s="4"/>
    </row>
    <row r="10" spans="1:49" ht="15.6" x14ac:dyDescent="0.3">
      <c r="A10" s="13"/>
      <c r="B10" s="2"/>
      <c r="C10" s="2"/>
      <c r="D10" s="2"/>
      <c r="E10" s="2"/>
      <c r="F10" s="2"/>
      <c r="G10" s="2"/>
      <c r="H10" s="2"/>
      <c r="I10" s="2"/>
      <c r="J10" s="1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4"/>
      <c r="AV10" s="4"/>
      <c r="AW10" s="4"/>
    </row>
    <row r="11" spans="1:49" ht="15.6" x14ac:dyDescent="0.3">
      <c r="A11" s="77" t="s">
        <v>10</v>
      </c>
      <c r="B11" s="77"/>
      <c r="C11" s="77"/>
      <c r="D11" s="18"/>
      <c r="E11" s="18"/>
      <c r="F11" s="18"/>
      <c r="G11" s="18"/>
      <c r="H11" s="18"/>
      <c r="I11" s="18"/>
      <c r="J11" s="18">
        <f t="shared" ref="J11:AT11" si="0">SUM(J9:J10)</f>
        <v>22</v>
      </c>
      <c r="K11" s="18">
        <f t="shared" si="0"/>
        <v>18</v>
      </c>
      <c r="L11" s="18">
        <f t="shared" si="0"/>
        <v>4</v>
      </c>
      <c r="M11" s="18">
        <f t="shared" si="0"/>
        <v>0</v>
      </c>
      <c r="N11" s="18">
        <f t="shared" si="0"/>
        <v>13</v>
      </c>
      <c r="O11" s="18">
        <f t="shared" si="0"/>
        <v>9</v>
      </c>
      <c r="P11" s="18">
        <f t="shared" si="0"/>
        <v>0</v>
      </c>
      <c r="Q11" s="18">
        <f t="shared" si="0"/>
        <v>14</v>
      </c>
      <c r="R11" s="18">
        <f t="shared" si="0"/>
        <v>8</v>
      </c>
      <c r="S11" s="18">
        <f t="shared" si="0"/>
        <v>0</v>
      </c>
      <c r="T11" s="18">
        <f t="shared" si="0"/>
        <v>16</v>
      </c>
      <c r="U11" s="18">
        <f t="shared" si="0"/>
        <v>6</v>
      </c>
      <c r="V11" s="18">
        <f t="shared" si="0"/>
        <v>0</v>
      </c>
      <c r="W11" s="18">
        <f t="shared" si="0"/>
        <v>10</v>
      </c>
      <c r="X11" s="18">
        <f t="shared" si="0"/>
        <v>12</v>
      </c>
      <c r="Y11" s="18">
        <f t="shared" si="0"/>
        <v>0</v>
      </c>
      <c r="Z11" s="18">
        <f t="shared" si="0"/>
        <v>16</v>
      </c>
      <c r="AA11" s="18">
        <f t="shared" si="0"/>
        <v>6</v>
      </c>
      <c r="AB11" s="18">
        <f t="shared" si="0"/>
        <v>0</v>
      </c>
      <c r="AC11" s="18">
        <f t="shared" si="0"/>
        <v>15</v>
      </c>
      <c r="AD11" s="18">
        <f t="shared" si="0"/>
        <v>7</v>
      </c>
      <c r="AE11" s="18">
        <f t="shared" si="0"/>
        <v>0</v>
      </c>
      <c r="AF11" s="18">
        <f t="shared" si="0"/>
        <v>14</v>
      </c>
      <c r="AG11" s="18">
        <f t="shared" si="0"/>
        <v>8</v>
      </c>
      <c r="AH11" s="18">
        <f t="shared" si="0"/>
        <v>0</v>
      </c>
      <c r="AI11" s="18">
        <f t="shared" si="0"/>
        <v>16</v>
      </c>
      <c r="AJ11" s="18">
        <f t="shared" si="0"/>
        <v>6</v>
      </c>
      <c r="AK11" s="18">
        <f t="shared" si="0"/>
        <v>0</v>
      </c>
      <c r="AL11" s="18">
        <f t="shared" si="0"/>
        <v>15</v>
      </c>
      <c r="AM11" s="18">
        <f t="shared" si="0"/>
        <v>7</v>
      </c>
      <c r="AN11" s="18">
        <f t="shared" si="0"/>
        <v>0</v>
      </c>
      <c r="AO11" s="18">
        <f t="shared" si="0"/>
        <v>14</v>
      </c>
      <c r="AP11" s="18">
        <f t="shared" si="0"/>
        <v>8</v>
      </c>
      <c r="AQ11" s="18">
        <f t="shared" si="0"/>
        <v>0</v>
      </c>
      <c r="AR11" s="18">
        <f t="shared" si="0"/>
        <v>16</v>
      </c>
      <c r="AS11" s="18">
        <f t="shared" si="0"/>
        <v>11</v>
      </c>
      <c r="AT11" s="18">
        <f t="shared" si="0"/>
        <v>0</v>
      </c>
      <c r="AU11" s="4"/>
      <c r="AV11" s="4"/>
      <c r="AW11" s="4"/>
    </row>
    <row r="12" spans="1:49" ht="15.6" x14ac:dyDescent="0.3">
      <c r="A12" s="56" t="s">
        <v>11</v>
      </c>
      <c r="B12" s="57"/>
      <c r="C12" s="58"/>
      <c r="D12" s="20"/>
      <c r="E12" s="20"/>
      <c r="F12" s="20"/>
      <c r="G12" s="20"/>
      <c r="H12" s="20"/>
      <c r="I12" s="20"/>
      <c r="J12" s="21">
        <f>J11*100/J11</f>
        <v>100</v>
      </c>
      <c r="K12" s="6">
        <f>K11*100/J11</f>
        <v>81.818181818181813</v>
      </c>
      <c r="L12" s="6">
        <f>L11*100/J11</f>
        <v>18.181818181818183</v>
      </c>
      <c r="M12" s="6">
        <f>M11*100/J11</f>
        <v>0</v>
      </c>
      <c r="N12" s="6">
        <f>N11*100/J11</f>
        <v>59.090909090909093</v>
      </c>
      <c r="O12" s="6">
        <f>O11*100/J11</f>
        <v>40.909090909090907</v>
      </c>
      <c r="P12" s="6">
        <f>P11*100/J11</f>
        <v>0</v>
      </c>
      <c r="Q12" s="6">
        <f>Q11*100/J11</f>
        <v>63.636363636363633</v>
      </c>
      <c r="R12" s="6">
        <f>R11*100/J11</f>
        <v>36.363636363636367</v>
      </c>
      <c r="S12" s="6">
        <f>S11*100/J11</f>
        <v>0</v>
      </c>
      <c r="T12" s="6">
        <f>T11*100/J11</f>
        <v>72.727272727272734</v>
      </c>
      <c r="U12" s="6">
        <f>U11*100/J11</f>
        <v>27.272727272727273</v>
      </c>
      <c r="V12" s="6">
        <f>V11*100/J11</f>
        <v>0</v>
      </c>
      <c r="W12" s="6">
        <f>W11*100/J11</f>
        <v>45.454545454545453</v>
      </c>
      <c r="X12" s="6">
        <f>X11*100/J11</f>
        <v>54.545454545454547</v>
      </c>
      <c r="Y12" s="6">
        <f>Y11*100/J11</f>
        <v>0</v>
      </c>
      <c r="Z12" s="6">
        <f>Z11*100/J11</f>
        <v>72.727272727272734</v>
      </c>
      <c r="AA12" s="6">
        <f>AA11*100/J11</f>
        <v>27.272727272727273</v>
      </c>
      <c r="AB12" s="6">
        <f>AB11*100/J11</f>
        <v>0</v>
      </c>
      <c r="AC12" s="6">
        <f>AC11*100/J11</f>
        <v>68.181818181818187</v>
      </c>
      <c r="AD12" s="6">
        <f>AD11*100/J11</f>
        <v>31.818181818181817</v>
      </c>
      <c r="AE12" s="6">
        <f>AE11*100/J11</f>
        <v>0</v>
      </c>
      <c r="AF12" s="6">
        <f>AF11*100/J11</f>
        <v>63.636363636363633</v>
      </c>
      <c r="AG12" s="6">
        <f>AG11*100/J11</f>
        <v>36.363636363636367</v>
      </c>
      <c r="AH12" s="6">
        <f>AH11*100/J11</f>
        <v>0</v>
      </c>
      <c r="AI12" s="6">
        <f>AI11*100/J11</f>
        <v>72.727272727272734</v>
      </c>
      <c r="AJ12" s="6">
        <f>AJ11*100/J11</f>
        <v>27.272727272727273</v>
      </c>
      <c r="AK12" s="6">
        <f>AK11*100/J11</f>
        <v>0</v>
      </c>
      <c r="AL12" s="6">
        <f>AL11*100/J11</f>
        <v>68.181818181818187</v>
      </c>
      <c r="AM12" s="6">
        <f>AM11*100/J11</f>
        <v>31.818181818181817</v>
      </c>
      <c r="AN12" s="6">
        <f>AN11*100/J11</f>
        <v>0</v>
      </c>
      <c r="AO12" s="6">
        <f>AO11*100/J11</f>
        <v>63.636363636363633</v>
      </c>
      <c r="AP12" s="6">
        <f>AP11*100/J11</f>
        <v>36.363636363636367</v>
      </c>
      <c r="AQ12" s="6">
        <f>AQ11*100/J11</f>
        <v>0</v>
      </c>
      <c r="AR12" s="6">
        <f>AR11*100/J11</f>
        <v>72.727272727272734</v>
      </c>
      <c r="AS12" s="6">
        <f>AS11*100/J11</f>
        <v>50</v>
      </c>
      <c r="AT12" s="6">
        <f>AT11*100/J11</f>
        <v>0</v>
      </c>
      <c r="AU12" s="4"/>
      <c r="AV12" s="4"/>
      <c r="AW12" s="4"/>
    </row>
    <row r="13" spans="1:49" x14ac:dyDescent="0.3">
      <c r="AU13" s="4"/>
      <c r="AV13" s="4"/>
      <c r="AW13" s="4"/>
    </row>
    <row r="14" spans="1:49" x14ac:dyDescent="0.3">
      <c r="AU14" s="4"/>
      <c r="AV14" s="4"/>
      <c r="AW14" s="4"/>
    </row>
    <row r="16" spans="1:49" x14ac:dyDescent="0.3">
      <c r="B16" s="10" t="s">
        <v>43</v>
      </c>
      <c r="C16" s="10"/>
      <c r="D16" s="10"/>
      <c r="E16" s="10"/>
      <c r="F16" s="10"/>
      <c r="G16" s="10"/>
      <c r="H16" s="10"/>
      <c r="I16" s="22"/>
      <c r="J16" s="22"/>
    </row>
  </sheetData>
  <mergeCells count="41">
    <mergeCell ref="AO7:AQ7"/>
    <mergeCell ref="AR7:AR8"/>
    <mergeCell ref="AS7:AS8"/>
    <mergeCell ref="AT7:AT8"/>
    <mergeCell ref="E7:E8"/>
    <mergeCell ref="F7:F8"/>
    <mergeCell ref="G7:G8"/>
    <mergeCell ref="H7:H8"/>
    <mergeCell ref="I7:I8"/>
    <mergeCell ref="B2:H2"/>
    <mergeCell ref="AS2:AT2"/>
    <mergeCell ref="B3:H3"/>
    <mergeCell ref="B4:I4"/>
    <mergeCell ref="A6:A8"/>
    <mergeCell ref="B6:B8"/>
    <mergeCell ref="C6:C8"/>
    <mergeCell ref="D6:E6"/>
    <mergeCell ref="F6:I6"/>
    <mergeCell ref="J6:J8"/>
    <mergeCell ref="K6:M6"/>
    <mergeCell ref="N6:Y6"/>
    <mergeCell ref="Z6:AB6"/>
    <mergeCell ref="AC6:AQ6"/>
    <mergeCell ref="AR6:AT6"/>
    <mergeCell ref="D7:D8"/>
    <mergeCell ref="A11:C11"/>
    <mergeCell ref="A12:C12"/>
    <mergeCell ref="T7:V7"/>
    <mergeCell ref="AL7:AN7"/>
    <mergeCell ref="K7:K8"/>
    <mergeCell ref="L7:L8"/>
    <mergeCell ref="M7:M8"/>
    <mergeCell ref="N7:P7"/>
    <mergeCell ref="Q7:S7"/>
    <mergeCell ref="W7:Y7"/>
    <mergeCell ref="Z7:Z8"/>
    <mergeCell ref="AA7:AA8"/>
    <mergeCell ref="AB7:AB8"/>
    <mergeCell ref="AC7:AE7"/>
    <mergeCell ref="AF7:AH7"/>
    <mergeCell ref="AI7:AK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DA4F-B143-4CE8-A775-FC8A24A7C112}">
  <dimension ref="A1:AH23"/>
  <sheetViews>
    <sheetView tabSelected="1" zoomScale="75" zoomScaleNormal="75" workbookViewId="0">
      <selection activeCell="A4" sqref="A4:AD13"/>
    </sheetView>
  </sheetViews>
  <sheetFormatPr defaultRowHeight="14.4" x14ac:dyDescent="0.3"/>
  <cols>
    <col min="1" max="1" width="2.77734375" customWidth="1"/>
    <col min="2" max="2" width="31" customWidth="1"/>
    <col min="3" max="3" width="5.44140625" customWidth="1"/>
    <col min="4" max="4" width="5.109375" customWidth="1"/>
    <col min="5" max="5" width="5.21875" customWidth="1"/>
    <col min="6" max="6" width="4.5546875" customWidth="1"/>
    <col min="7" max="8" width="6.109375" customWidth="1"/>
    <col min="9" max="9" width="6.6640625" customWidth="1"/>
    <col min="25" max="25" width="9.33203125" customWidth="1"/>
    <col min="26" max="26" width="11.109375" customWidth="1"/>
    <col min="27" max="27" width="9.6640625" customWidth="1"/>
    <col min="28" max="28" width="11" customWidth="1"/>
    <col min="29" max="29" width="8.77734375" customWidth="1"/>
    <col min="30" max="30" width="9.109375" customWidth="1"/>
    <col min="31" max="31" width="5.44140625" customWidth="1"/>
    <col min="32" max="32" width="5" customWidth="1"/>
    <col min="33" max="33" width="5.109375" customWidth="1"/>
    <col min="34" max="34" width="4.33203125" customWidth="1"/>
    <col min="35" max="35" width="4.88671875" customWidth="1"/>
  </cols>
  <sheetData>
    <row r="1" spans="1:34" ht="15.6" x14ac:dyDescent="0.3">
      <c r="B1" s="82" t="s">
        <v>59</v>
      </c>
      <c r="C1" s="82"/>
      <c r="D1" s="82"/>
      <c r="E1" s="82"/>
      <c r="F1" s="82"/>
      <c r="G1" s="82"/>
      <c r="H1" s="82"/>
      <c r="I1" s="82"/>
      <c r="J1" s="24"/>
      <c r="K1" s="12"/>
      <c r="L1" s="1"/>
      <c r="M1" s="1"/>
      <c r="N1" s="80" t="s">
        <v>24</v>
      </c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 ht="15.6" x14ac:dyDescent="0.3">
      <c r="B2" s="81" t="s">
        <v>56</v>
      </c>
      <c r="C2" s="81"/>
      <c r="D2" s="81"/>
      <c r="E2" s="81"/>
      <c r="F2" s="81"/>
      <c r="G2" s="81"/>
      <c r="H2" s="81"/>
      <c r="I2" s="81"/>
      <c r="J2" s="81"/>
      <c r="K2" s="7"/>
      <c r="L2" s="1"/>
      <c r="M2" s="1"/>
      <c r="N2" s="14" t="s">
        <v>26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4" ht="15.6" x14ac:dyDescent="0.3">
      <c r="B3" s="81" t="s">
        <v>57</v>
      </c>
      <c r="C3" s="81"/>
      <c r="D3" s="81"/>
      <c r="E3" s="81"/>
      <c r="F3" s="81"/>
      <c r="G3" s="81"/>
      <c r="H3" s="81"/>
      <c r="I3" s="81"/>
      <c r="J3" s="7"/>
      <c r="K3" s="7"/>
      <c r="L3" s="7"/>
      <c r="M3" s="1"/>
      <c r="N3" s="11" t="s">
        <v>25</v>
      </c>
      <c r="O3" s="11"/>
      <c r="P3" s="11"/>
      <c r="Q3" s="11"/>
      <c r="R3" s="11"/>
      <c r="S3" s="11"/>
      <c r="T3" s="11"/>
      <c r="U3" s="11"/>
      <c r="V3" s="11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ht="15.6" x14ac:dyDescent="0.3">
      <c r="B4" s="1"/>
      <c r="C4" s="1"/>
      <c r="D4" s="1"/>
      <c r="E4" s="1"/>
      <c r="F4" s="1"/>
      <c r="G4" s="1"/>
      <c r="H4" s="14"/>
      <c r="I4" s="14" t="s">
        <v>49</v>
      </c>
      <c r="J4" s="14"/>
      <c r="K4" s="14"/>
      <c r="L4" s="1"/>
      <c r="M4" s="1"/>
      <c r="N4" s="14" t="s">
        <v>50</v>
      </c>
      <c r="O4" s="14" t="s">
        <v>51</v>
      </c>
      <c r="P4" s="1"/>
      <c r="Q4" s="1" t="s">
        <v>60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4.4" customHeight="1" x14ac:dyDescent="0.3">
      <c r="A5" s="83" t="s">
        <v>58</v>
      </c>
      <c r="B5" s="85" t="s">
        <v>12</v>
      </c>
      <c r="C5" s="87" t="s">
        <v>33</v>
      </c>
      <c r="D5" s="88"/>
      <c r="E5" s="87" t="s">
        <v>34</v>
      </c>
      <c r="F5" s="89"/>
      <c r="G5" s="89"/>
      <c r="H5" s="88"/>
      <c r="I5" s="85" t="s">
        <v>9</v>
      </c>
      <c r="J5" s="90" t="s">
        <v>1</v>
      </c>
      <c r="K5" s="91"/>
      <c r="L5" s="92"/>
      <c r="M5" s="87" t="s">
        <v>6</v>
      </c>
      <c r="N5" s="89"/>
      <c r="O5" s="88"/>
      <c r="P5" s="87" t="s">
        <v>7</v>
      </c>
      <c r="Q5" s="89"/>
      <c r="R5" s="88"/>
      <c r="S5" s="87" t="s">
        <v>8</v>
      </c>
      <c r="T5" s="89"/>
      <c r="U5" s="88"/>
      <c r="V5" s="87" t="s">
        <v>5</v>
      </c>
      <c r="W5" s="89"/>
      <c r="X5" s="88"/>
      <c r="Y5" s="90" t="s">
        <v>23</v>
      </c>
      <c r="Z5" s="91"/>
      <c r="AA5" s="91"/>
      <c r="AB5" s="91"/>
      <c r="AC5" s="91"/>
      <c r="AD5" s="92"/>
    </row>
    <row r="6" spans="1:34" ht="55.2" customHeight="1" x14ac:dyDescent="0.3">
      <c r="A6" s="84"/>
      <c r="B6" s="86"/>
      <c r="C6" s="39" t="s">
        <v>36</v>
      </c>
      <c r="D6" s="39" t="s">
        <v>37</v>
      </c>
      <c r="E6" s="39" t="s">
        <v>38</v>
      </c>
      <c r="F6" s="39" t="s">
        <v>39</v>
      </c>
      <c r="G6" s="39" t="s">
        <v>40</v>
      </c>
      <c r="H6" s="39" t="s">
        <v>41</v>
      </c>
      <c r="I6" s="86"/>
      <c r="J6" s="39" t="s">
        <v>2</v>
      </c>
      <c r="K6" s="39" t="s">
        <v>3</v>
      </c>
      <c r="L6" s="39" t="s">
        <v>4</v>
      </c>
      <c r="M6" s="39" t="s">
        <v>2</v>
      </c>
      <c r="N6" s="39" t="s">
        <v>3</v>
      </c>
      <c r="O6" s="39" t="s">
        <v>4</v>
      </c>
      <c r="P6" s="39" t="s">
        <v>2</v>
      </c>
      <c r="Q6" s="39" t="s">
        <v>3</v>
      </c>
      <c r="R6" s="39" t="s">
        <v>4</v>
      </c>
      <c r="S6" s="39" t="s">
        <v>2</v>
      </c>
      <c r="T6" s="39" t="s">
        <v>3</v>
      </c>
      <c r="U6" s="39" t="s">
        <v>4</v>
      </c>
      <c r="V6" s="39" t="s">
        <v>2</v>
      </c>
      <c r="W6" s="39" t="s">
        <v>3</v>
      </c>
      <c r="X6" s="39" t="s">
        <v>4</v>
      </c>
      <c r="Y6" s="26" t="s">
        <v>2</v>
      </c>
      <c r="Z6" s="25" t="s">
        <v>11</v>
      </c>
      <c r="AA6" s="45" t="s">
        <v>3</v>
      </c>
      <c r="AB6" s="25" t="s">
        <v>11</v>
      </c>
      <c r="AC6" s="45" t="s">
        <v>4</v>
      </c>
      <c r="AD6" s="25" t="s">
        <v>11</v>
      </c>
    </row>
    <row r="7" spans="1:34" ht="15.6" x14ac:dyDescent="0.3">
      <c r="A7" s="38">
        <v>1</v>
      </c>
      <c r="B7" s="21" t="s">
        <v>61</v>
      </c>
      <c r="C7" s="2"/>
      <c r="D7" s="2"/>
      <c r="E7" s="2"/>
      <c r="F7" s="2"/>
      <c r="G7" s="2"/>
      <c r="H7" s="2"/>
      <c r="I7" s="37">
        <v>11</v>
      </c>
      <c r="J7" s="2">
        <v>3</v>
      </c>
      <c r="K7" s="2">
        <v>7</v>
      </c>
      <c r="L7" s="2">
        <v>1</v>
      </c>
      <c r="M7" s="2">
        <v>3</v>
      </c>
      <c r="N7" s="2">
        <v>6</v>
      </c>
      <c r="O7" s="2">
        <v>2</v>
      </c>
      <c r="P7" s="2">
        <v>3</v>
      </c>
      <c r="Q7" s="2">
        <v>5</v>
      </c>
      <c r="R7" s="2">
        <v>3</v>
      </c>
      <c r="S7" s="2">
        <v>4</v>
      </c>
      <c r="T7" s="2">
        <v>3</v>
      </c>
      <c r="U7" s="2">
        <v>3</v>
      </c>
      <c r="V7" s="2">
        <v>4</v>
      </c>
      <c r="W7" s="2">
        <v>4</v>
      </c>
      <c r="X7" s="2">
        <v>3</v>
      </c>
      <c r="Y7" s="44">
        <v>17</v>
      </c>
      <c r="Z7" s="46">
        <v>0.31480000000000002</v>
      </c>
      <c r="AA7" s="44">
        <v>25</v>
      </c>
      <c r="AB7" s="46">
        <v>0.46300000000000002</v>
      </c>
      <c r="AC7" s="44">
        <v>12</v>
      </c>
      <c r="AD7" s="46">
        <v>0.22220000000000001</v>
      </c>
    </row>
    <row r="8" spans="1:34" ht="15.6" x14ac:dyDescent="0.3">
      <c r="A8" s="38">
        <v>2</v>
      </c>
      <c r="B8" s="21" t="s">
        <v>62</v>
      </c>
      <c r="C8" s="2"/>
      <c r="D8" s="2"/>
      <c r="E8" s="2"/>
      <c r="F8" s="2"/>
      <c r="G8" s="2"/>
      <c r="H8" s="2"/>
      <c r="I8" s="37">
        <v>18</v>
      </c>
      <c r="J8" s="2">
        <v>13</v>
      </c>
      <c r="K8" s="2">
        <v>5</v>
      </c>
      <c r="L8" s="2">
        <v>0</v>
      </c>
      <c r="M8" s="2">
        <v>9</v>
      </c>
      <c r="N8" s="2">
        <v>9</v>
      </c>
      <c r="O8" s="2">
        <v>0</v>
      </c>
      <c r="P8" s="2">
        <v>12</v>
      </c>
      <c r="Q8" s="2">
        <v>6</v>
      </c>
      <c r="R8" s="2">
        <v>0</v>
      </c>
      <c r="S8" s="2">
        <v>12</v>
      </c>
      <c r="T8" s="2">
        <v>6</v>
      </c>
      <c r="U8" s="2">
        <v>0</v>
      </c>
      <c r="V8" s="2">
        <v>11</v>
      </c>
      <c r="W8" s="2">
        <v>7</v>
      </c>
      <c r="X8" s="2">
        <v>0</v>
      </c>
      <c r="Y8" s="44">
        <v>57</v>
      </c>
      <c r="Z8" s="46">
        <v>0.63329999999999997</v>
      </c>
      <c r="AA8" s="44">
        <v>33</v>
      </c>
      <c r="AB8" s="46">
        <v>0.36670000000000003</v>
      </c>
      <c r="AC8" s="44"/>
      <c r="AD8" s="28"/>
    </row>
    <row r="9" spans="1:34" ht="15.6" x14ac:dyDescent="0.3">
      <c r="A9" s="38">
        <v>3</v>
      </c>
      <c r="B9" s="21" t="s">
        <v>63</v>
      </c>
      <c r="C9" s="2"/>
      <c r="D9" s="2"/>
      <c r="E9" s="2"/>
      <c r="F9" s="2"/>
      <c r="G9" s="2"/>
      <c r="H9" s="2"/>
      <c r="I9" s="37">
        <v>16</v>
      </c>
      <c r="J9" s="2">
        <v>12</v>
      </c>
      <c r="K9" s="2">
        <v>4</v>
      </c>
      <c r="L9" s="2">
        <v>0</v>
      </c>
      <c r="M9" s="2">
        <v>11</v>
      </c>
      <c r="N9" s="2">
        <v>5</v>
      </c>
      <c r="O9" s="2">
        <v>0</v>
      </c>
      <c r="P9" s="2">
        <v>12</v>
      </c>
      <c r="Q9" s="2">
        <v>4</v>
      </c>
      <c r="R9" s="2">
        <v>0</v>
      </c>
      <c r="S9" s="2">
        <v>12</v>
      </c>
      <c r="T9" s="2">
        <v>4</v>
      </c>
      <c r="U9" s="2">
        <v>0</v>
      </c>
      <c r="V9" s="2">
        <v>10</v>
      </c>
      <c r="W9" s="2">
        <v>6</v>
      </c>
      <c r="X9" s="2">
        <v>0</v>
      </c>
      <c r="Y9" s="44">
        <v>67</v>
      </c>
      <c r="Z9" s="46">
        <v>0.74439999999999995</v>
      </c>
      <c r="AA9" s="44">
        <v>23</v>
      </c>
      <c r="AB9" s="46">
        <v>0.25559999999999999</v>
      </c>
      <c r="AC9" s="44"/>
      <c r="AD9" s="28"/>
    </row>
    <row r="10" spans="1:34" ht="15.6" x14ac:dyDescent="0.3">
      <c r="A10" s="38"/>
      <c r="B10" s="2"/>
      <c r="C10" s="2"/>
      <c r="D10" s="2"/>
      <c r="E10" s="2"/>
      <c r="F10" s="2"/>
      <c r="G10" s="2"/>
      <c r="H10" s="2"/>
      <c r="I10" s="41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4"/>
      <c r="Z10" s="46"/>
      <c r="AA10" s="44"/>
      <c r="AB10" s="46"/>
      <c r="AC10" s="44"/>
      <c r="AD10" s="28"/>
    </row>
    <row r="11" spans="1:34" ht="15.6" x14ac:dyDescent="0.3">
      <c r="A11" s="38"/>
      <c r="B11" s="30" t="s">
        <v>10</v>
      </c>
      <c r="C11" s="29"/>
      <c r="D11" s="29"/>
      <c r="E11" s="29"/>
      <c r="F11" s="29"/>
      <c r="G11" s="29"/>
      <c r="H11" s="29"/>
      <c r="I11" s="47">
        <f t="shared" ref="I11:X11" si="0">SUM(I7:I9)</f>
        <v>45</v>
      </c>
      <c r="J11" s="14">
        <f t="shared" si="0"/>
        <v>28</v>
      </c>
      <c r="K11" s="14">
        <f t="shared" si="0"/>
        <v>16</v>
      </c>
      <c r="L11" s="14">
        <f t="shared" si="0"/>
        <v>1</v>
      </c>
      <c r="M11" s="14">
        <f t="shared" si="0"/>
        <v>23</v>
      </c>
      <c r="N11" s="14">
        <f t="shared" si="0"/>
        <v>20</v>
      </c>
      <c r="O11" s="14">
        <f t="shared" si="0"/>
        <v>2</v>
      </c>
      <c r="P11" s="14">
        <f t="shared" si="0"/>
        <v>27</v>
      </c>
      <c r="Q11" s="14">
        <f t="shared" si="0"/>
        <v>15</v>
      </c>
      <c r="R11" s="14">
        <f t="shared" si="0"/>
        <v>3</v>
      </c>
      <c r="S11" s="14">
        <f t="shared" si="0"/>
        <v>28</v>
      </c>
      <c r="T11" s="14">
        <f t="shared" si="0"/>
        <v>13</v>
      </c>
      <c r="U11" s="14">
        <f t="shared" si="0"/>
        <v>3</v>
      </c>
      <c r="V11" s="14">
        <f t="shared" si="0"/>
        <v>25</v>
      </c>
      <c r="W11" s="14">
        <f t="shared" si="0"/>
        <v>17</v>
      </c>
      <c r="X11" s="14">
        <f t="shared" si="0"/>
        <v>3</v>
      </c>
      <c r="Y11" s="44">
        <v>27</v>
      </c>
      <c r="Z11" s="28"/>
      <c r="AA11" s="44">
        <v>16</v>
      </c>
      <c r="AB11" s="28"/>
      <c r="AC11" s="44">
        <v>2</v>
      </c>
      <c r="AD11" s="28"/>
    </row>
    <row r="12" spans="1:34" ht="15.6" x14ac:dyDescent="0.3">
      <c r="A12" s="33"/>
      <c r="B12" s="32" t="s">
        <v>11</v>
      </c>
      <c r="C12" s="29"/>
      <c r="D12" s="29"/>
      <c r="E12" s="29"/>
      <c r="F12" s="29"/>
      <c r="G12" s="29"/>
      <c r="H12" s="29"/>
      <c r="I12" s="30">
        <v>100</v>
      </c>
      <c r="J12" s="40">
        <f>J11/45%</f>
        <v>62.222222222222221</v>
      </c>
      <c r="K12" s="40">
        <f>K11/45%</f>
        <v>35.555555555555557</v>
      </c>
      <c r="L12" s="40">
        <f>L11/45%</f>
        <v>2.2222222222222223</v>
      </c>
      <c r="M12" s="40">
        <f t="shared" ref="M12:X12" si="1">M11/45%</f>
        <v>51.111111111111107</v>
      </c>
      <c r="N12" s="40">
        <f t="shared" si="1"/>
        <v>44.444444444444443</v>
      </c>
      <c r="O12" s="40">
        <f t="shared" si="1"/>
        <v>4.4444444444444446</v>
      </c>
      <c r="P12" s="40">
        <f t="shared" si="1"/>
        <v>60</v>
      </c>
      <c r="Q12" s="40">
        <f t="shared" si="1"/>
        <v>33.333333333333336</v>
      </c>
      <c r="R12" s="40">
        <f t="shared" si="1"/>
        <v>6.6666666666666661</v>
      </c>
      <c r="S12" s="40">
        <f t="shared" si="1"/>
        <v>62.222222222222221</v>
      </c>
      <c r="T12" s="40">
        <f t="shared" si="1"/>
        <v>28.888888888888889</v>
      </c>
      <c r="U12" s="40">
        <f t="shared" si="1"/>
        <v>6.6666666666666661</v>
      </c>
      <c r="V12" s="40">
        <f t="shared" si="1"/>
        <v>55.555555555555557</v>
      </c>
      <c r="W12" s="40">
        <f t="shared" si="1"/>
        <v>37.777777777777779</v>
      </c>
      <c r="X12" s="40">
        <f t="shared" si="1"/>
        <v>6.6666666666666661</v>
      </c>
      <c r="Y12" s="31"/>
      <c r="Z12" s="46">
        <v>0.56420000000000003</v>
      </c>
      <c r="AA12" s="44"/>
      <c r="AB12" s="46">
        <v>0.36170000000000002</v>
      </c>
      <c r="AC12" s="27"/>
      <c r="AD12" s="46">
        <v>7.4099999999999999E-2</v>
      </c>
    </row>
    <row r="13" spans="1:34" ht="15.6" x14ac:dyDescent="0.3"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1:34" ht="15.6" customHeight="1" x14ac:dyDescent="0.3">
      <c r="B14" s="82" t="s">
        <v>59</v>
      </c>
      <c r="C14" s="82"/>
      <c r="D14" s="82"/>
      <c r="E14" s="82"/>
      <c r="F14" s="82"/>
      <c r="G14" s="82"/>
      <c r="H14" s="82"/>
      <c r="I14" s="82"/>
      <c r="J14" s="36"/>
      <c r="K14" s="34"/>
      <c r="L14" s="1"/>
      <c r="M14" s="1"/>
      <c r="N14" s="80" t="s">
        <v>24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</row>
    <row r="15" spans="1:34" ht="15.6" x14ac:dyDescent="0.3">
      <c r="B15" s="81" t="s">
        <v>56</v>
      </c>
      <c r="C15" s="81"/>
      <c r="D15" s="81"/>
      <c r="E15" s="81"/>
      <c r="F15" s="81"/>
      <c r="G15" s="81"/>
      <c r="H15" s="81"/>
      <c r="I15" s="81"/>
      <c r="J15" s="81"/>
      <c r="K15" s="35"/>
      <c r="L15" s="1"/>
      <c r="M15" s="1"/>
      <c r="N15" s="14" t="s">
        <v>26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.6" x14ac:dyDescent="0.3">
      <c r="B16" s="81" t="s">
        <v>57</v>
      </c>
      <c r="C16" s="81"/>
      <c r="D16" s="81"/>
      <c r="E16" s="81"/>
      <c r="F16" s="81"/>
      <c r="G16" s="81"/>
      <c r="H16" s="81"/>
      <c r="I16" s="81"/>
      <c r="J16" s="35"/>
      <c r="K16" s="35"/>
      <c r="L16" s="35"/>
      <c r="M16" s="1"/>
      <c r="N16" s="11" t="s">
        <v>25</v>
      </c>
      <c r="O16" s="11"/>
      <c r="P16" s="11"/>
      <c r="Q16" s="11"/>
      <c r="R16" s="11"/>
      <c r="S16" s="11"/>
      <c r="T16" s="11"/>
      <c r="U16" s="11"/>
      <c r="V16" s="11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</row>
    <row r="17" spans="1:34" ht="15.6" x14ac:dyDescent="0.3">
      <c r="B17" s="1"/>
      <c r="C17" s="1"/>
      <c r="D17" s="1"/>
      <c r="E17" s="1"/>
      <c r="F17" s="1"/>
      <c r="G17" s="1"/>
      <c r="H17" s="1"/>
      <c r="I17" s="14"/>
      <c r="J17" s="14" t="s">
        <v>49</v>
      </c>
      <c r="K17" s="14"/>
      <c r="L17" s="14"/>
      <c r="M17" s="1"/>
      <c r="N17" s="14" t="s">
        <v>50</v>
      </c>
      <c r="O17" s="14" t="s">
        <v>51</v>
      </c>
      <c r="P17" s="1"/>
      <c r="Q17" s="1" t="s">
        <v>60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4.4" customHeight="1" x14ac:dyDescent="0.3">
      <c r="A18" s="83" t="s">
        <v>58</v>
      </c>
      <c r="B18" s="85" t="s">
        <v>12</v>
      </c>
      <c r="C18" s="87" t="s">
        <v>33</v>
      </c>
      <c r="D18" s="88"/>
      <c r="E18" s="87" t="s">
        <v>34</v>
      </c>
      <c r="F18" s="89"/>
      <c r="G18" s="89"/>
      <c r="H18" s="88"/>
      <c r="I18" s="85" t="s">
        <v>9</v>
      </c>
      <c r="J18" s="90" t="s">
        <v>1</v>
      </c>
      <c r="K18" s="91"/>
      <c r="L18" s="92"/>
      <c r="M18" s="87" t="s">
        <v>6</v>
      </c>
      <c r="N18" s="89"/>
      <c r="O18" s="88"/>
      <c r="P18" s="87" t="s">
        <v>7</v>
      </c>
      <c r="Q18" s="89"/>
      <c r="R18" s="88"/>
      <c r="S18" s="87" t="s">
        <v>8</v>
      </c>
      <c r="T18" s="89"/>
      <c r="U18" s="88"/>
      <c r="V18" s="87" t="s">
        <v>5</v>
      </c>
      <c r="W18" s="89"/>
      <c r="X18" s="88"/>
      <c r="Y18" s="90" t="s">
        <v>23</v>
      </c>
      <c r="Z18" s="91"/>
      <c r="AA18" s="91"/>
      <c r="AB18" s="91"/>
      <c r="AC18" s="91"/>
      <c r="AD18" s="92"/>
    </row>
    <row r="19" spans="1:34" ht="57.6" customHeight="1" x14ac:dyDescent="0.3">
      <c r="A19" s="84"/>
      <c r="B19" s="86"/>
      <c r="C19" s="39" t="s">
        <v>36</v>
      </c>
      <c r="D19" s="39" t="s">
        <v>37</v>
      </c>
      <c r="E19" s="39" t="s">
        <v>38</v>
      </c>
      <c r="F19" s="39" t="s">
        <v>39</v>
      </c>
      <c r="G19" s="39" t="s">
        <v>40</v>
      </c>
      <c r="H19" s="39" t="s">
        <v>41</v>
      </c>
      <c r="I19" s="86"/>
      <c r="J19" s="39" t="s">
        <v>2</v>
      </c>
      <c r="K19" s="39" t="s">
        <v>3</v>
      </c>
      <c r="L19" s="39" t="s">
        <v>4</v>
      </c>
      <c r="M19" s="39" t="s">
        <v>2</v>
      </c>
      <c r="N19" s="39" t="s">
        <v>3</v>
      </c>
      <c r="O19" s="39" t="s">
        <v>4</v>
      </c>
      <c r="P19" s="39" t="s">
        <v>2</v>
      </c>
      <c r="Q19" s="39" t="s">
        <v>3</v>
      </c>
      <c r="R19" s="39" t="s">
        <v>4</v>
      </c>
      <c r="S19" s="39" t="s">
        <v>2</v>
      </c>
      <c r="T19" s="39" t="s">
        <v>3</v>
      </c>
      <c r="U19" s="39" t="s">
        <v>4</v>
      </c>
      <c r="V19" s="39" t="s">
        <v>2</v>
      </c>
      <c r="W19" s="39" t="s">
        <v>3</v>
      </c>
      <c r="X19" s="39" t="s">
        <v>4</v>
      </c>
      <c r="Y19" s="26" t="s">
        <v>2</v>
      </c>
      <c r="Z19" s="25" t="s">
        <v>11</v>
      </c>
      <c r="AA19" s="26" t="s">
        <v>3</v>
      </c>
      <c r="AB19" s="25" t="s">
        <v>11</v>
      </c>
      <c r="AC19" s="26" t="s">
        <v>4</v>
      </c>
      <c r="AD19" s="25" t="s">
        <v>11</v>
      </c>
    </row>
    <row r="20" spans="1:34" ht="31.2" x14ac:dyDescent="0.3">
      <c r="A20" s="50">
        <v>1</v>
      </c>
      <c r="B20" s="43" t="s">
        <v>64</v>
      </c>
      <c r="C20" s="29"/>
      <c r="D20" s="29"/>
      <c r="E20" s="29"/>
      <c r="F20" s="29"/>
      <c r="G20" s="29"/>
      <c r="H20" s="29"/>
      <c r="I20" s="50">
        <v>22</v>
      </c>
      <c r="J20" s="2">
        <v>18</v>
      </c>
      <c r="K20" s="2">
        <v>4</v>
      </c>
      <c r="L20" s="2">
        <v>0</v>
      </c>
      <c r="M20" s="2">
        <v>13</v>
      </c>
      <c r="N20" s="2">
        <v>9</v>
      </c>
      <c r="O20" s="2">
        <v>0</v>
      </c>
      <c r="P20" s="2">
        <v>16</v>
      </c>
      <c r="Q20" s="2">
        <v>6</v>
      </c>
      <c r="R20" s="2">
        <v>0</v>
      </c>
      <c r="S20" s="2">
        <v>15</v>
      </c>
      <c r="T20" s="2">
        <v>7</v>
      </c>
      <c r="U20" s="2">
        <v>0</v>
      </c>
      <c r="V20" s="2">
        <v>16</v>
      </c>
      <c r="W20" s="2">
        <v>6</v>
      </c>
      <c r="X20" s="2">
        <v>0</v>
      </c>
      <c r="Y20" s="44">
        <v>78</v>
      </c>
      <c r="Z20" s="46">
        <v>0.70909999999999995</v>
      </c>
      <c r="AA20" s="44">
        <v>32</v>
      </c>
      <c r="AB20" s="46">
        <v>0.29089999999999999</v>
      </c>
      <c r="AC20" s="27"/>
      <c r="AD20" s="28"/>
    </row>
    <row r="21" spans="1:34" ht="15.6" x14ac:dyDescent="0.3">
      <c r="A21" s="50"/>
      <c r="B21" s="43"/>
      <c r="C21" s="29"/>
      <c r="D21" s="29"/>
      <c r="E21" s="29"/>
      <c r="F21" s="29"/>
      <c r="G21" s="29"/>
      <c r="H21" s="29"/>
      <c r="I21" s="4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27"/>
      <c r="Z21" s="28"/>
      <c r="AA21" s="27"/>
      <c r="AB21" s="28"/>
      <c r="AC21" s="27"/>
      <c r="AD21" s="28"/>
    </row>
    <row r="22" spans="1:34" ht="15.6" x14ac:dyDescent="0.3">
      <c r="A22" s="51"/>
      <c r="B22" s="30" t="s">
        <v>10</v>
      </c>
      <c r="C22" s="43"/>
      <c r="D22" s="43"/>
      <c r="E22" s="43"/>
      <c r="F22" s="43"/>
      <c r="G22" s="43"/>
      <c r="H22" s="43"/>
      <c r="I22" s="5">
        <f t="shared" ref="I22:X22" si="2">SUM(I20:I20)</f>
        <v>22</v>
      </c>
      <c r="J22" s="5">
        <f t="shared" si="2"/>
        <v>18</v>
      </c>
      <c r="K22" s="5">
        <f t="shared" si="2"/>
        <v>4</v>
      </c>
      <c r="L22" s="5">
        <f t="shared" si="2"/>
        <v>0</v>
      </c>
      <c r="M22" s="5">
        <f t="shared" si="2"/>
        <v>13</v>
      </c>
      <c r="N22" s="5">
        <f t="shared" si="2"/>
        <v>9</v>
      </c>
      <c r="O22" s="5">
        <f t="shared" si="2"/>
        <v>0</v>
      </c>
      <c r="P22" s="5">
        <f t="shared" si="2"/>
        <v>16</v>
      </c>
      <c r="Q22" s="5">
        <f t="shared" si="2"/>
        <v>6</v>
      </c>
      <c r="R22" s="5">
        <f t="shared" si="2"/>
        <v>0</v>
      </c>
      <c r="S22" s="5">
        <f t="shared" si="2"/>
        <v>15</v>
      </c>
      <c r="T22" s="5">
        <f t="shared" si="2"/>
        <v>7</v>
      </c>
      <c r="U22" s="5">
        <f t="shared" si="2"/>
        <v>0</v>
      </c>
      <c r="V22" s="5">
        <f t="shared" si="2"/>
        <v>16</v>
      </c>
      <c r="W22" s="5">
        <f t="shared" si="2"/>
        <v>6</v>
      </c>
      <c r="X22" s="5">
        <f t="shared" si="2"/>
        <v>0</v>
      </c>
      <c r="Y22" s="44">
        <v>15</v>
      </c>
      <c r="Z22" s="28"/>
      <c r="AA22" s="44">
        <v>7</v>
      </c>
      <c r="AB22" s="28"/>
      <c r="AC22" s="27"/>
      <c r="AD22" s="28"/>
    </row>
    <row r="23" spans="1:34" ht="15.6" x14ac:dyDescent="0.3">
      <c r="A23" s="51"/>
      <c r="B23" s="49" t="s">
        <v>11</v>
      </c>
      <c r="C23" s="43"/>
      <c r="D23" s="43"/>
      <c r="E23" s="43"/>
      <c r="F23" s="43"/>
      <c r="G23" s="43"/>
      <c r="H23" s="43"/>
      <c r="I23" s="30">
        <v>100</v>
      </c>
      <c r="J23" s="40">
        <f>J22/22%</f>
        <v>81.818181818181813</v>
      </c>
      <c r="K23" s="40">
        <f>K22/22%</f>
        <v>18.181818181818183</v>
      </c>
      <c r="L23" s="40">
        <f>L22/22%</f>
        <v>0</v>
      </c>
      <c r="M23" s="40">
        <f t="shared" ref="M23" si="3">M22/22%</f>
        <v>59.090909090909093</v>
      </c>
      <c r="N23" s="40">
        <f t="shared" ref="N23" si="4">N22/22%</f>
        <v>40.909090909090907</v>
      </c>
      <c r="O23" s="40">
        <f t="shared" ref="O23" si="5">O22/22%</f>
        <v>0</v>
      </c>
      <c r="P23" s="40">
        <f t="shared" ref="P23" si="6">P22/22%</f>
        <v>72.727272727272734</v>
      </c>
      <c r="Q23" s="40">
        <f t="shared" ref="Q23" si="7">Q22/22%</f>
        <v>27.272727272727273</v>
      </c>
      <c r="R23" s="40">
        <f t="shared" ref="R23" si="8">R22/22%</f>
        <v>0</v>
      </c>
      <c r="S23" s="40">
        <f t="shared" ref="S23" si="9">S22/22%</f>
        <v>68.181818181818187</v>
      </c>
      <c r="T23" s="40">
        <f>Z23</f>
        <v>0.70909999999999995</v>
      </c>
      <c r="U23" s="40">
        <f t="shared" ref="U23" si="10">U22/22%</f>
        <v>0</v>
      </c>
      <c r="V23" s="40">
        <f t="shared" ref="V23" si="11">V22/22%</f>
        <v>72.727272727272734</v>
      </c>
      <c r="W23" s="40">
        <f t="shared" ref="W23" si="12">W22/22%</f>
        <v>27.272727272727273</v>
      </c>
      <c r="X23" s="40">
        <f t="shared" ref="X23" si="13">X22/22%</f>
        <v>0</v>
      </c>
      <c r="Y23" s="31"/>
      <c r="Z23" s="46">
        <v>0.70909999999999995</v>
      </c>
      <c r="AA23" s="27"/>
      <c r="AB23" s="46">
        <v>0.29089999999999999</v>
      </c>
      <c r="AC23" s="27"/>
      <c r="AD23" s="28"/>
    </row>
  </sheetData>
  <mergeCells count="30">
    <mergeCell ref="B1:I1"/>
    <mergeCell ref="N1:AH1"/>
    <mergeCell ref="B2:J2"/>
    <mergeCell ref="B3:I3"/>
    <mergeCell ref="A5:A6"/>
    <mergeCell ref="B5:B6"/>
    <mergeCell ref="C5:D5"/>
    <mergeCell ref="E5:H5"/>
    <mergeCell ref="I5:I6"/>
    <mergeCell ref="J5:L5"/>
    <mergeCell ref="M5:O5"/>
    <mergeCell ref="P5:R5"/>
    <mergeCell ref="S5:U5"/>
    <mergeCell ref="V5:X5"/>
    <mergeCell ref="Y5:AD5"/>
    <mergeCell ref="B14:I14"/>
    <mergeCell ref="N14:AH14"/>
    <mergeCell ref="B15:J15"/>
    <mergeCell ref="B16:I16"/>
    <mergeCell ref="A18:A19"/>
    <mergeCell ref="B18:B19"/>
    <mergeCell ref="C18:D18"/>
    <mergeCell ref="E18:H18"/>
    <mergeCell ref="I18:I19"/>
    <mergeCell ref="J18:L18"/>
    <mergeCell ref="M18:O18"/>
    <mergeCell ref="P18:R18"/>
    <mergeCell ref="S18:U18"/>
    <mergeCell ref="V18:X18"/>
    <mergeCell ref="Y18:AD1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младшая группа</vt:lpstr>
      <vt:lpstr>средняя группа </vt:lpstr>
      <vt:lpstr>старшая группа</vt:lpstr>
      <vt:lpstr>предшкольная группа</vt:lpstr>
      <vt:lpstr> сводный методиста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ДАНА АРИКБАЕВА</cp:lastModifiedBy>
  <cp:lastPrinted>2025-02-28T11:40:30Z</cp:lastPrinted>
  <dcterms:created xsi:type="dcterms:W3CDTF">2022-12-22T06:57:03Z</dcterms:created>
  <dcterms:modified xsi:type="dcterms:W3CDTF">2025-03-03T20:49:38Z</dcterms:modified>
</cp:coreProperties>
</file>