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66F7A770-F1CA-4A4D-9C36-F86E522C7269}" xr6:coauthVersionLast="45" xr6:coauthVersionMax="45" xr10:uidLastSave="{00000000-0000-0000-0000-000000000000}"/>
  <bookViews>
    <workbookView xWindow="-108" yWindow="-108" windowWidth="23256" windowHeight="12456" activeTab="4" xr2:uid="{5F53F1B7-4611-44CF-AAE4-E093D1372D70}"/>
  </bookViews>
  <sheets>
    <sheet name="младшая группа" sheetId="1" r:id="rId1"/>
    <sheet name="средняя группа" sheetId="2" r:id="rId2"/>
    <sheet name="старшая группа" sheetId="3" r:id="rId3"/>
    <sheet name="предшкольная группа" sheetId="4" r:id="rId4"/>
    <sheet name="свод методиста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5" l="1"/>
  <c r="X13" i="5" l="1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X26" i="5" l="1"/>
  <c r="W26" i="5"/>
  <c r="V26" i="5"/>
  <c r="U26" i="5"/>
  <c r="T26" i="5"/>
  <c r="S26" i="5"/>
  <c r="R26" i="5"/>
  <c r="Q26" i="5"/>
  <c r="P26" i="5"/>
  <c r="O26" i="5"/>
  <c r="N26" i="5"/>
  <c r="M26" i="5"/>
  <c r="L26" i="5"/>
  <c r="J26" i="5"/>
  <c r="I26" i="5"/>
  <c r="I25" i="5"/>
  <c r="J25" i="5" l="1"/>
  <c r="K25" i="5"/>
  <c r="K26" i="5" s="1"/>
  <c r="L25" i="5"/>
  <c r="M25" i="5"/>
  <c r="N25" i="5"/>
  <c r="O25" i="5"/>
  <c r="P25" i="5"/>
  <c r="Q25" i="5"/>
  <c r="R25" i="5"/>
  <c r="S25" i="5"/>
  <c r="T25" i="5"/>
  <c r="U25" i="5"/>
  <c r="X25" i="5"/>
  <c r="I12" i="5" l="1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AC12" i="1" l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AT11" i="4" l="1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J12" i="4" s="1"/>
  <c r="AQ11" i="3"/>
  <c r="AP11" i="3"/>
  <c r="AO11" i="3"/>
  <c r="AO12" i="3" s="1"/>
  <c r="AN11" i="3"/>
  <c r="AM11" i="3"/>
  <c r="AL11" i="3"/>
  <c r="AK11" i="3"/>
  <c r="AK12" i="3" s="1"/>
  <c r="AJ11" i="3"/>
  <c r="AI11" i="3"/>
  <c r="AH11" i="3"/>
  <c r="AG11" i="3"/>
  <c r="AG12" i="3" s="1"/>
  <c r="AF11" i="3"/>
  <c r="AE11" i="3"/>
  <c r="AD11" i="3"/>
  <c r="AC11" i="3"/>
  <c r="AC12" i="3" s="1"/>
  <c r="AB11" i="3"/>
  <c r="AA11" i="3"/>
  <c r="Z11" i="3"/>
  <c r="Y11" i="3"/>
  <c r="Y12" i="3" s="1"/>
  <c r="X11" i="3"/>
  <c r="W11" i="3"/>
  <c r="V11" i="3"/>
  <c r="U11" i="3"/>
  <c r="U12" i="3" s="1"/>
  <c r="T11" i="3"/>
  <c r="S11" i="3"/>
  <c r="R11" i="3"/>
  <c r="Q11" i="3"/>
  <c r="Q12" i="3" s="1"/>
  <c r="P11" i="3"/>
  <c r="O11" i="3"/>
  <c r="N11" i="3"/>
  <c r="M11" i="3"/>
  <c r="M12" i="3" s="1"/>
  <c r="L11" i="3"/>
  <c r="K11" i="3"/>
  <c r="J11" i="3"/>
  <c r="J12" i="3" s="1"/>
  <c r="AQ11" i="2"/>
  <c r="AQ12" i="2" s="1"/>
  <c r="AP11" i="2"/>
  <c r="AO11" i="2"/>
  <c r="AO12" i="2" s="1"/>
  <c r="AN11" i="2"/>
  <c r="AM11" i="2"/>
  <c r="AM12" i="2" s="1"/>
  <c r="AL11" i="2"/>
  <c r="AK11" i="2"/>
  <c r="AK12" i="2" s="1"/>
  <c r="AJ11" i="2"/>
  <c r="AJ12" i="2" s="1"/>
  <c r="AI11" i="2"/>
  <c r="AI12" i="2" s="1"/>
  <c r="AH11" i="2"/>
  <c r="AG11" i="2"/>
  <c r="AG12" i="2" s="1"/>
  <c r="AF11" i="2"/>
  <c r="AF12" i="2" s="1"/>
  <c r="AE11" i="2"/>
  <c r="AE12" i="2" s="1"/>
  <c r="AD11" i="2"/>
  <c r="AC11" i="2"/>
  <c r="AC12" i="2" s="1"/>
  <c r="AB11" i="2"/>
  <c r="AB12" i="2" s="1"/>
  <c r="AA11" i="2"/>
  <c r="AA12" i="2" s="1"/>
  <c r="Z11" i="2"/>
  <c r="Y11" i="2"/>
  <c r="Y12" i="2" s="1"/>
  <c r="X11" i="2"/>
  <c r="X12" i="2" s="1"/>
  <c r="W11" i="2"/>
  <c r="W12" i="2" s="1"/>
  <c r="V11" i="2"/>
  <c r="U11" i="2"/>
  <c r="U12" i="2" s="1"/>
  <c r="T11" i="2"/>
  <c r="T12" i="2" s="1"/>
  <c r="S11" i="2"/>
  <c r="S12" i="2" s="1"/>
  <c r="R11" i="2"/>
  <c r="Q11" i="2"/>
  <c r="Q12" i="2" s="1"/>
  <c r="P11" i="2"/>
  <c r="P12" i="2" s="1"/>
  <c r="O11" i="2"/>
  <c r="O12" i="2" s="1"/>
  <c r="N11" i="2"/>
  <c r="M11" i="2"/>
  <c r="M12" i="2" s="1"/>
  <c r="L11" i="2"/>
  <c r="L12" i="2" s="1"/>
  <c r="K11" i="2"/>
  <c r="K12" i="2" s="1"/>
  <c r="J11" i="2"/>
  <c r="AN12" i="2" s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K12" i="4" l="1"/>
  <c r="S12" i="4"/>
  <c r="AA12" i="4"/>
  <c r="AI12" i="4"/>
  <c r="L12" i="4"/>
  <c r="P12" i="4"/>
  <c r="X12" i="4"/>
  <c r="AB12" i="4"/>
  <c r="AF12" i="4"/>
  <c r="AJ12" i="4"/>
  <c r="AN12" i="4"/>
  <c r="AR12" i="4"/>
  <c r="O12" i="4"/>
  <c r="W12" i="4"/>
  <c r="AE12" i="4"/>
  <c r="AM12" i="4"/>
  <c r="AQ12" i="4"/>
  <c r="T12" i="4"/>
  <c r="M12" i="4"/>
  <c r="Q12" i="4"/>
  <c r="U12" i="4"/>
  <c r="Y12" i="4"/>
  <c r="AC12" i="4"/>
  <c r="AG12" i="4"/>
  <c r="AK12" i="4"/>
  <c r="AO12" i="4"/>
  <c r="AS12" i="4"/>
  <c r="N12" i="3"/>
  <c r="R12" i="3"/>
  <c r="V12" i="3"/>
  <c r="Z12" i="3"/>
  <c r="K12" i="3"/>
  <c r="O12" i="3"/>
  <c r="S12" i="3"/>
  <c r="W12" i="3"/>
  <c r="AA12" i="3"/>
  <c r="AE12" i="3"/>
  <c r="AI12" i="3"/>
  <c r="AM12" i="3"/>
  <c r="AQ12" i="3"/>
  <c r="L12" i="3"/>
  <c r="P12" i="3"/>
  <c r="T12" i="3"/>
  <c r="X12" i="3"/>
  <c r="AB12" i="3"/>
  <c r="AF12" i="3"/>
  <c r="AJ12" i="3"/>
  <c r="AN12" i="3"/>
  <c r="N12" i="2"/>
  <c r="R12" i="2"/>
  <c r="V12" i="2"/>
  <c r="Z12" i="2"/>
  <c r="AD12" i="2"/>
  <c r="AH12" i="2"/>
  <c r="AL12" i="2"/>
  <c r="AP12" i="2"/>
  <c r="AD12" i="1"/>
  <c r="AK12" i="1"/>
  <c r="AE12" i="1"/>
  <c r="AI12" i="1"/>
  <c r="AM12" i="1"/>
  <c r="AL12" i="1"/>
  <c r="AF12" i="1"/>
  <c r="AJ12" i="1"/>
  <c r="AN12" i="1"/>
  <c r="AH12" i="1"/>
  <c r="AG12" i="1"/>
  <c r="AD12" i="3"/>
  <c r="AH12" i="3"/>
  <c r="AL12" i="3"/>
  <c r="AP12" i="3"/>
  <c r="N12" i="4"/>
  <c r="R12" i="4"/>
  <c r="V12" i="4"/>
  <c r="Z12" i="4"/>
  <c r="AD12" i="4"/>
  <c r="AH12" i="4"/>
  <c r="AL12" i="4"/>
  <c r="AP12" i="4"/>
  <c r="AT12" i="4"/>
</calcChain>
</file>

<file path=xl/sharedStrings.xml><?xml version="1.0" encoding="utf-8"?>
<sst xmlns="http://schemas.openxmlformats.org/spreadsheetml/2006/main" count="388" uniqueCount="67">
  <si>
    <t xml:space="preserve">Свод по предшкольным группам методиста районного отдела образования </t>
  </si>
  <si>
    <t>ИТОГОВЫЙ</t>
  </si>
  <si>
    <t>Наименование ДО ТОО "Ayala Kids"_ детский сад "Аяла"__</t>
  </si>
  <si>
    <t>Приложение 3</t>
  </si>
  <si>
    <t>ФИО методиста Есен Сауле Мухамедиякызы</t>
  </si>
  <si>
    <t>Адрес Айганым 6</t>
  </si>
  <si>
    <t>Наименование района, области г. Астана</t>
  </si>
  <si>
    <t>Язык обучения русский</t>
  </si>
  <si>
    <t>№</t>
  </si>
  <si>
    <t>Наименование детских садов, мини-центров, школ с предшкольными классами</t>
  </si>
  <si>
    <t>ФИО методиста ДО</t>
  </si>
  <si>
    <t>Населенный пункт</t>
  </si>
  <si>
    <t>Язык обучения</t>
  </si>
  <si>
    <t>Всего детей в ДО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</si>
  <si>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</si>
  <si>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</si>
  <si>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</si>
  <si>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</si>
  <si>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</si>
  <si>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город</t>
  </si>
  <si>
    <t>село</t>
  </si>
  <si>
    <t>казахский</t>
  </si>
  <si>
    <t>русский</t>
  </si>
  <si>
    <t>смешанный (рус/       каз)</t>
  </si>
  <si>
    <t>другие языки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</si>
  <si>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</si>
  <si>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</si>
  <si>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</si>
  <si>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Развитие речи</t>
  </si>
  <si>
    <t>Художественная литература</t>
  </si>
  <si>
    <t>Рисование</t>
  </si>
  <si>
    <t>Лепка</t>
  </si>
  <si>
    <t>Аппликация</t>
  </si>
  <si>
    <t>Конструирование</t>
  </si>
  <si>
    <t>Музыка</t>
  </si>
  <si>
    <t>Есен Сауле Мухамедиякызы</t>
  </si>
  <si>
    <t>Всего</t>
  </si>
  <si>
    <t>%</t>
  </si>
  <si>
    <t xml:space="preserve">Свод по средним группам методиста районного отдела образования </t>
  </si>
  <si>
    <t>смешанный (рус/каз)</t>
  </si>
  <si>
    <t>Казахский язык</t>
  </si>
  <si>
    <r>
      <rPr>
        <b/>
        <sz val="11"/>
        <color theme="1"/>
        <rFont val="Times New Roman"/>
        <family val="1"/>
        <charset val="204"/>
      </rPr>
      <t>Примечание:</t>
    </r>
    <r>
      <rPr>
        <sz val="11"/>
        <color theme="1"/>
        <rFont val="Times New Roman"/>
        <family val="1"/>
        <charset val="204"/>
      </rPr>
      <t xml:space="preserve"> в колонках Населенный пункт и Язык обучения в нужном столбце ставите 1</t>
    </r>
  </si>
  <si>
    <t xml:space="preserve">Свод по старшим группам методиста районного отдела образования </t>
  </si>
  <si>
    <t>рисование</t>
  </si>
  <si>
    <t>лепка</t>
  </si>
  <si>
    <t>аппликация</t>
  </si>
  <si>
    <t>конструирование</t>
  </si>
  <si>
    <t>музыка</t>
  </si>
  <si>
    <t>Развитие познавательных и интеллектуальных навыков</t>
  </si>
  <si>
    <t>смешанный (рус/           каз)</t>
  </si>
  <si>
    <t>Основы грамоты</t>
  </si>
  <si>
    <t>Свод методиста районного отдела образования</t>
  </si>
  <si>
    <t>Возрастные группы</t>
  </si>
  <si>
    <t>Кол-во детей</t>
  </si>
  <si>
    <t>ИТОГО</t>
  </si>
  <si>
    <t xml:space="preserve">СТАРТОВЫЙ </t>
  </si>
  <si>
    <t>сентябрь 2023 года ( 2023-2024 уч.г.)</t>
  </si>
  <si>
    <t>"Жулдыз"</t>
  </si>
  <si>
    <t>"Бобек"</t>
  </si>
  <si>
    <t>"Балдырган"</t>
  </si>
  <si>
    <t>"Дарын"</t>
  </si>
  <si>
    <t xml:space="preserve">Свод по младшим  группам методиста районного отдела образования </t>
  </si>
  <si>
    <t>младшая группа "Бобек"</t>
  </si>
  <si>
    <t>Средняя группа "Балдырган"</t>
  </si>
  <si>
    <t>Предшкольная группа "Дарын"</t>
  </si>
  <si>
    <t>Старшая группа "Жулдыз"</t>
  </si>
  <si>
    <t>смешанный (рус /каз)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</si>
</sst>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43" fontId="6" fillId="0" borderId="7" xfId="1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43" fontId="3" fillId="0" borderId="7" xfId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wrapText="1"/>
    </xf>
    <xf numFmtId="0" fontId="2" fillId="2" borderId="7" xfId="0" applyFont="1" applyFill="1" applyBorder="1"/>
    <xf numFmtId="43" fontId="3" fillId="2" borderId="7" xfId="1" applyFont="1" applyFill="1" applyBorder="1" applyAlignment="1">
      <alignment horizontal="center"/>
    </xf>
    <xf numFmtId="43" fontId="3" fillId="2" borderId="7" xfId="1" applyFont="1" applyFill="1" applyBorder="1"/>
    <xf numFmtId="0" fontId="3" fillId="2" borderId="7" xfId="0" applyFont="1" applyFill="1" applyBorder="1" applyAlignment="1">
      <alignment horizontal="center"/>
    </xf>
    <xf numFmtId="0" fontId="7" fillId="0" borderId="7" xfId="0" applyFont="1" applyBorder="1"/>
    <xf numFmtId="0" fontId="8" fillId="0" borderId="0" xfId="0" applyFont="1"/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9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wrapText="1"/>
    </xf>
    <xf numFmtId="0" fontId="2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1" fontId="11" fillId="0" borderId="7" xfId="2" applyNumberFormat="1" applyFont="1" applyBorder="1" applyAlignment="1">
      <alignment horizontal="center" vertical="center"/>
    </xf>
    <xf numFmtId="0" fontId="11" fillId="0" borderId="0" xfId="0" applyFont="1"/>
    <xf numFmtId="10" fontId="3" fillId="2" borderId="7" xfId="0" applyNumberFormat="1" applyFont="1" applyFill="1" applyBorder="1" applyAlignment="1">
      <alignment horizontal="center"/>
    </xf>
    <xf numFmtId="10" fontId="3" fillId="2" borderId="7" xfId="1" applyNumberFormat="1" applyFont="1" applyFill="1" applyBorder="1"/>
    <xf numFmtId="10" fontId="3" fillId="2" borderId="7" xfId="1" applyNumberFormat="1" applyFont="1" applyFill="1" applyBorder="1" applyAlignment="1">
      <alignment horizontal="center"/>
    </xf>
    <xf numFmtId="10" fontId="3" fillId="2" borderId="7" xfId="0" applyNumberFormat="1" applyFont="1" applyFill="1" applyBorder="1"/>
    <xf numFmtId="10" fontId="0" fillId="0" borderId="0" xfId="0" applyNumberFormat="1"/>
    <xf numFmtId="0" fontId="3" fillId="4" borderId="7" xfId="0" applyFont="1" applyFill="1" applyBorder="1"/>
    <xf numFmtId="43" fontId="11" fillId="0" borderId="7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7" xfId="0" applyFont="1" applyBorder="1" applyAlignment="1">
      <alignment horizontal="left" vertical="top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5BD6-2D9F-4CF7-93EF-2349DAAF2F9B}">
  <dimension ref="A2:AN14"/>
  <sheetViews>
    <sheetView workbookViewId="0">
      <selection activeCell="K10" sqref="K10"/>
    </sheetView>
  </sheetViews>
  <sheetFormatPr defaultRowHeight="14.4" x14ac:dyDescent="0.3"/>
  <cols>
    <col min="1" max="1" width="2.5546875" customWidth="1"/>
    <col min="2" max="2" width="8.88671875" customWidth="1"/>
    <col min="3" max="3" width="22.6640625" customWidth="1"/>
    <col min="4" max="4" width="5.88671875" customWidth="1"/>
    <col min="5" max="5" width="4.6640625" customWidth="1"/>
    <col min="6" max="6" width="5.109375" customWidth="1"/>
    <col min="7" max="7" width="4.6640625" customWidth="1"/>
    <col min="8" max="8" width="5.88671875" customWidth="1"/>
    <col min="9" max="9" width="6.109375" customWidth="1"/>
    <col min="10" max="10" width="5.5546875" customWidth="1"/>
  </cols>
  <sheetData>
    <row r="2" spans="1:40" ht="15.6" x14ac:dyDescent="0.3">
      <c r="A2" s="1"/>
      <c r="B2" s="39" t="s">
        <v>61</v>
      </c>
      <c r="C2" s="39"/>
      <c r="D2" s="39"/>
      <c r="E2" s="39"/>
      <c r="F2" s="39"/>
      <c r="G2" s="39"/>
      <c r="H2" s="39"/>
      <c r="I2" s="39"/>
      <c r="J2" s="39"/>
      <c r="K2" s="40"/>
      <c r="L2" s="39" t="s">
        <v>55</v>
      </c>
      <c r="M2" s="39"/>
      <c r="N2" s="41"/>
      <c r="O2" s="1"/>
      <c r="P2" s="1"/>
      <c r="R2" s="80" t="s">
        <v>2</v>
      </c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1" t="s">
        <v>3</v>
      </c>
      <c r="AN2" s="1"/>
    </row>
    <row r="3" spans="1:40" ht="15.6" x14ac:dyDescent="0.3">
      <c r="A3" s="1"/>
      <c r="B3" s="42" t="s">
        <v>4</v>
      </c>
      <c r="C3" s="42"/>
      <c r="D3" s="42"/>
      <c r="E3" s="42"/>
      <c r="F3" s="42"/>
      <c r="G3" s="42"/>
      <c r="H3" s="42"/>
      <c r="I3" s="42"/>
      <c r="J3" s="42"/>
      <c r="K3" s="43"/>
      <c r="L3" s="41"/>
      <c r="M3" s="41"/>
      <c r="N3" s="41"/>
      <c r="O3" s="1"/>
      <c r="P3" s="1"/>
      <c r="R3" s="4" t="s">
        <v>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1"/>
      <c r="AN3" s="1"/>
    </row>
    <row r="4" spans="1:40" ht="15.6" x14ac:dyDescent="0.3">
      <c r="A4" s="1"/>
      <c r="B4" s="42" t="s">
        <v>6</v>
      </c>
      <c r="C4" s="42"/>
      <c r="D4" s="42"/>
      <c r="E4" s="42"/>
      <c r="F4" s="42"/>
      <c r="G4" s="42"/>
      <c r="H4" s="42"/>
      <c r="I4" s="42"/>
      <c r="J4" s="42"/>
      <c r="K4" s="43"/>
      <c r="L4" s="41"/>
      <c r="M4" s="44"/>
      <c r="N4" s="41"/>
      <c r="O4" s="1"/>
      <c r="P4" s="1"/>
      <c r="Q4" s="1"/>
      <c r="R4" s="5" t="s">
        <v>7</v>
      </c>
      <c r="S4" s="5"/>
      <c r="T4" s="5"/>
      <c r="U4" s="5"/>
      <c r="V4" s="5"/>
      <c r="W4" s="5"/>
      <c r="X4" s="5"/>
      <c r="Y4" s="5"/>
      <c r="Z4" s="5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"/>
      <c r="AN4" s="1"/>
    </row>
    <row r="5" spans="1:40" ht="15.6" x14ac:dyDescent="0.3">
      <c r="A5" s="1"/>
      <c r="B5" s="1"/>
      <c r="J5" s="1"/>
      <c r="K5" s="1"/>
      <c r="L5" s="1"/>
      <c r="M5" s="1"/>
      <c r="N5" s="1"/>
      <c r="O5" s="1"/>
      <c r="P5" s="1"/>
      <c r="Q5" s="1"/>
      <c r="R5" s="4" t="s">
        <v>56</v>
      </c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3">
      <c r="A6" s="68" t="s">
        <v>8</v>
      </c>
      <c r="B6" s="65" t="s">
        <v>9</v>
      </c>
      <c r="C6" s="65" t="s">
        <v>10</v>
      </c>
      <c r="D6" s="71" t="s">
        <v>11</v>
      </c>
      <c r="E6" s="72"/>
      <c r="F6" s="71" t="s">
        <v>12</v>
      </c>
      <c r="G6" s="73"/>
      <c r="H6" s="73"/>
      <c r="I6" s="72"/>
      <c r="J6" s="65" t="s">
        <v>13</v>
      </c>
      <c r="K6" s="74" t="s">
        <v>14</v>
      </c>
      <c r="L6" s="75"/>
      <c r="M6" s="76"/>
      <c r="N6" s="71" t="s">
        <v>15</v>
      </c>
      <c r="O6" s="73"/>
      <c r="P6" s="73"/>
      <c r="Q6" s="73"/>
      <c r="R6" s="73"/>
      <c r="S6" s="72"/>
      <c r="T6" s="71" t="s">
        <v>16</v>
      </c>
      <c r="U6" s="73"/>
      <c r="V6" s="72"/>
      <c r="W6" s="71" t="s">
        <v>17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2"/>
      <c r="AL6" s="71" t="s">
        <v>18</v>
      </c>
      <c r="AM6" s="73"/>
      <c r="AN6" s="72"/>
    </row>
    <row r="7" spans="1:40" x14ac:dyDescent="0.3">
      <c r="A7" s="69"/>
      <c r="B7" s="66"/>
      <c r="C7" s="66"/>
      <c r="D7" s="65" t="s">
        <v>19</v>
      </c>
      <c r="E7" s="65" t="s">
        <v>20</v>
      </c>
      <c r="F7" s="65" t="s">
        <v>21</v>
      </c>
      <c r="G7" s="65" t="s">
        <v>22</v>
      </c>
      <c r="H7" s="65" t="s">
        <v>23</v>
      </c>
      <c r="I7" s="65" t="s">
        <v>24</v>
      </c>
      <c r="J7" s="66"/>
      <c r="K7" s="65" t="s">
        <v>25</v>
      </c>
      <c r="L7" s="65" t="s">
        <v>26</v>
      </c>
      <c r="M7" s="65" t="s">
        <v>27</v>
      </c>
      <c r="N7" s="71" t="s">
        <v>28</v>
      </c>
      <c r="O7" s="73"/>
      <c r="P7" s="72"/>
      <c r="Q7" s="71" t="s">
        <v>29</v>
      </c>
      <c r="R7" s="73"/>
      <c r="S7" s="72"/>
      <c r="T7" s="65" t="s">
        <v>25</v>
      </c>
      <c r="U7" s="65" t="s">
        <v>26</v>
      </c>
      <c r="V7" s="65" t="s">
        <v>27</v>
      </c>
      <c r="W7" s="71" t="s">
        <v>30</v>
      </c>
      <c r="X7" s="73"/>
      <c r="Y7" s="72"/>
      <c r="Z7" s="71" t="s">
        <v>31</v>
      </c>
      <c r="AA7" s="73"/>
      <c r="AB7" s="72"/>
      <c r="AC7" s="71" t="s">
        <v>32</v>
      </c>
      <c r="AD7" s="73"/>
      <c r="AE7" s="72"/>
      <c r="AF7" s="71" t="s">
        <v>33</v>
      </c>
      <c r="AG7" s="73"/>
      <c r="AH7" s="72"/>
      <c r="AI7" s="71" t="s">
        <v>34</v>
      </c>
      <c r="AJ7" s="73"/>
      <c r="AK7" s="72"/>
      <c r="AL7" s="65" t="s">
        <v>25</v>
      </c>
      <c r="AM7" s="65" t="s">
        <v>26</v>
      </c>
      <c r="AN7" s="65" t="s">
        <v>27</v>
      </c>
    </row>
    <row r="8" spans="1:40" ht="52.8" x14ac:dyDescent="0.3">
      <c r="A8" s="70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" t="s">
        <v>25</v>
      </c>
      <c r="O8" s="6" t="s">
        <v>26</v>
      </c>
      <c r="P8" s="6" t="s">
        <v>27</v>
      </c>
      <c r="Q8" s="6" t="s">
        <v>25</v>
      </c>
      <c r="R8" s="6" t="s">
        <v>26</v>
      </c>
      <c r="S8" s="6" t="s">
        <v>27</v>
      </c>
      <c r="T8" s="67"/>
      <c r="U8" s="67"/>
      <c r="V8" s="67"/>
      <c r="W8" s="6" t="s">
        <v>25</v>
      </c>
      <c r="X8" s="6" t="s">
        <v>26</v>
      </c>
      <c r="Y8" s="6" t="s">
        <v>27</v>
      </c>
      <c r="Z8" s="6" t="s">
        <v>25</v>
      </c>
      <c r="AA8" s="6" t="s">
        <v>26</v>
      </c>
      <c r="AB8" s="6" t="s">
        <v>27</v>
      </c>
      <c r="AC8" s="6" t="s">
        <v>25</v>
      </c>
      <c r="AD8" s="6" t="s">
        <v>26</v>
      </c>
      <c r="AE8" s="6" t="s">
        <v>27</v>
      </c>
      <c r="AF8" s="6" t="s">
        <v>25</v>
      </c>
      <c r="AG8" s="6" t="s">
        <v>26</v>
      </c>
      <c r="AH8" s="6" t="s">
        <v>27</v>
      </c>
      <c r="AI8" s="6" t="s">
        <v>25</v>
      </c>
      <c r="AJ8" s="6" t="s">
        <v>26</v>
      </c>
      <c r="AK8" s="6" t="s">
        <v>27</v>
      </c>
      <c r="AL8" s="67"/>
      <c r="AM8" s="67"/>
      <c r="AN8" s="67"/>
    </row>
    <row r="9" spans="1:40" ht="15.6" x14ac:dyDescent="0.3">
      <c r="A9" s="7">
        <v>1</v>
      </c>
      <c r="B9" s="7" t="s">
        <v>58</v>
      </c>
      <c r="C9" s="7" t="s">
        <v>35</v>
      </c>
      <c r="D9" s="7">
        <v>1</v>
      </c>
      <c r="E9" s="7"/>
      <c r="F9" s="7"/>
      <c r="G9" s="7">
        <v>1</v>
      </c>
      <c r="H9" s="7"/>
      <c r="I9" s="7"/>
      <c r="J9" s="7">
        <v>9</v>
      </c>
      <c r="K9" s="11"/>
      <c r="L9" s="12"/>
      <c r="M9" s="12"/>
      <c r="N9" s="12"/>
      <c r="O9" s="12"/>
      <c r="P9" s="12"/>
      <c r="Q9" s="1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49"/>
      <c r="AI9" s="49"/>
      <c r="AJ9" s="49"/>
      <c r="AK9" s="49"/>
      <c r="AL9" s="49"/>
      <c r="AM9" s="49"/>
      <c r="AN9" s="49"/>
    </row>
    <row r="10" spans="1:40" x14ac:dyDescent="0.3">
      <c r="A10" s="7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3">
      <c r="A11" s="77" t="s">
        <v>36</v>
      </c>
      <c r="B11" s="78"/>
      <c r="C11" s="79"/>
      <c r="D11" s="8"/>
      <c r="E11" s="8"/>
      <c r="F11" s="8"/>
      <c r="G11" s="8"/>
      <c r="H11" s="8"/>
      <c r="I11" s="8"/>
      <c r="J11" s="8">
        <f t="shared" ref="J11:AN12" si="0">SUM(J9:J10)</f>
        <v>9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0</v>
      </c>
      <c r="V11" s="7">
        <f t="shared" si="0"/>
        <v>0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0</v>
      </c>
      <c r="AM11" s="7">
        <f t="shared" si="0"/>
        <v>0</v>
      </c>
      <c r="AN11" s="7">
        <f t="shared" si="0"/>
        <v>0</v>
      </c>
    </row>
    <row r="12" spans="1:40" x14ac:dyDescent="0.3">
      <c r="A12" s="77" t="s">
        <v>37</v>
      </c>
      <c r="B12" s="78"/>
      <c r="C12" s="79"/>
      <c r="D12" s="9"/>
      <c r="E12" s="9"/>
      <c r="F12" s="9"/>
      <c r="G12" s="9"/>
      <c r="H12" s="9"/>
      <c r="I12" s="9"/>
      <c r="J12" s="8">
        <v>100</v>
      </c>
      <c r="K12" s="48">
        <f t="shared" si="0"/>
        <v>0</v>
      </c>
      <c r="L12" s="48">
        <f t="shared" si="0"/>
        <v>0</v>
      </c>
      <c r="M12" s="48">
        <f t="shared" si="0"/>
        <v>0</v>
      </c>
      <c r="N12" s="48">
        <f t="shared" si="0"/>
        <v>0</v>
      </c>
      <c r="O12" s="48">
        <f t="shared" si="0"/>
        <v>0</v>
      </c>
      <c r="P12" s="48">
        <f t="shared" si="0"/>
        <v>0</v>
      </c>
      <c r="Q12" s="48">
        <f t="shared" si="0"/>
        <v>0</v>
      </c>
      <c r="R12" s="48">
        <f t="shared" si="0"/>
        <v>0</v>
      </c>
      <c r="S12" s="48">
        <f t="shared" si="0"/>
        <v>0</v>
      </c>
      <c r="T12" s="48">
        <f t="shared" si="0"/>
        <v>0</v>
      </c>
      <c r="U12" s="48">
        <f t="shared" si="0"/>
        <v>0</v>
      </c>
      <c r="V12" s="48">
        <f t="shared" si="0"/>
        <v>0</v>
      </c>
      <c r="W12" s="48">
        <f t="shared" si="0"/>
        <v>0</v>
      </c>
      <c r="X12" s="48">
        <f t="shared" si="0"/>
        <v>0</v>
      </c>
      <c r="Y12" s="48">
        <f t="shared" si="0"/>
        <v>0</v>
      </c>
      <c r="Z12" s="48">
        <f t="shared" si="0"/>
        <v>0</v>
      </c>
      <c r="AA12" s="48">
        <f t="shared" si="0"/>
        <v>0</v>
      </c>
      <c r="AB12" s="48">
        <f t="shared" si="0"/>
        <v>0</v>
      </c>
      <c r="AC12" s="48">
        <f t="shared" si="0"/>
        <v>0</v>
      </c>
      <c r="AD12" s="10">
        <f>AD11*100/J11</f>
        <v>0</v>
      </c>
      <c r="AE12" s="10">
        <f>AE11*100/J11</f>
        <v>0</v>
      </c>
      <c r="AF12" s="10">
        <f>AF11*100/J11</f>
        <v>0</v>
      </c>
      <c r="AG12" s="10">
        <f>AG11*100/J11</f>
        <v>0</v>
      </c>
      <c r="AH12" s="10">
        <f>AH11*100/J11</f>
        <v>0</v>
      </c>
      <c r="AI12" s="10">
        <f>AI11*100/J11</f>
        <v>0</v>
      </c>
      <c r="AJ12" s="10">
        <f>AJ11*100/J11</f>
        <v>0</v>
      </c>
      <c r="AK12" s="10">
        <f>AK11*100/J11</f>
        <v>0</v>
      </c>
      <c r="AL12" s="10">
        <f>AL11*100/J11</f>
        <v>0</v>
      </c>
      <c r="AM12" s="10">
        <f>AM11*100/J11</f>
        <v>0</v>
      </c>
      <c r="AN12" s="10">
        <f>AN11*100/J11</f>
        <v>0</v>
      </c>
    </row>
    <row r="14" spans="1:40" x14ac:dyDescent="0.3">
      <c r="B14" s="17" t="s">
        <v>41</v>
      </c>
      <c r="C14" s="17"/>
      <c r="D14" s="17"/>
      <c r="E14" s="17"/>
      <c r="F14" s="17"/>
      <c r="G14" s="17"/>
      <c r="H14" s="17"/>
      <c r="I14" s="18"/>
    </row>
  </sheetData>
  <mergeCells count="36">
    <mergeCell ref="R2:AL2"/>
    <mergeCell ref="AI7:AK7"/>
    <mergeCell ref="AL7:AL8"/>
    <mergeCell ref="AM7:AM8"/>
    <mergeCell ref="AN7:AN8"/>
    <mergeCell ref="Z7:AB7"/>
    <mergeCell ref="AC7:AE7"/>
    <mergeCell ref="AF7:AH7"/>
    <mergeCell ref="A11:C11"/>
    <mergeCell ref="A12:C12"/>
    <mergeCell ref="U7:U8"/>
    <mergeCell ref="V7:V8"/>
    <mergeCell ref="W7:Y7"/>
    <mergeCell ref="K7:K8"/>
    <mergeCell ref="L7:L8"/>
    <mergeCell ref="M7:M8"/>
    <mergeCell ref="N7:P7"/>
    <mergeCell ref="Q7:S7"/>
    <mergeCell ref="T7:T8"/>
    <mergeCell ref="D7:D8"/>
    <mergeCell ref="E7:E8"/>
    <mergeCell ref="F7:F8"/>
    <mergeCell ref="G7:G8"/>
    <mergeCell ref="H7:H8"/>
    <mergeCell ref="K6:M6"/>
    <mergeCell ref="N6:S6"/>
    <mergeCell ref="T6:V6"/>
    <mergeCell ref="W6:AK6"/>
    <mergeCell ref="AL6:AN6"/>
    <mergeCell ref="J6:J8"/>
    <mergeCell ref="I7:I8"/>
    <mergeCell ref="A6:A8"/>
    <mergeCell ref="B6:B8"/>
    <mergeCell ref="C6:C8"/>
    <mergeCell ref="D6:E6"/>
    <mergeCell ref="F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354E-A762-44C8-BDD1-20301ECDEE85}">
  <dimension ref="A2:AS16"/>
  <sheetViews>
    <sheetView workbookViewId="0">
      <selection sqref="A1:AQ14"/>
    </sheetView>
  </sheetViews>
  <sheetFormatPr defaultRowHeight="14.4" x14ac:dyDescent="0.3"/>
  <cols>
    <col min="1" max="1" width="3" customWidth="1"/>
    <col min="2" max="2" width="11.44140625" customWidth="1"/>
    <col min="3" max="3" width="26.88671875" customWidth="1"/>
    <col min="4" max="4" width="6.33203125" customWidth="1"/>
    <col min="5" max="5" width="5.21875" customWidth="1"/>
    <col min="6" max="6" width="6" customWidth="1"/>
    <col min="7" max="7" width="5.44140625" customWidth="1"/>
    <col min="8" max="8" width="7" customWidth="1"/>
    <col min="9" max="9" width="6.77734375" customWidth="1"/>
    <col min="10" max="10" width="6.21875" customWidth="1"/>
  </cols>
  <sheetData>
    <row r="2" spans="1:45" ht="15.6" x14ac:dyDescent="0.3">
      <c r="A2" s="1"/>
      <c r="B2" s="80" t="s">
        <v>38</v>
      </c>
      <c r="C2" s="80"/>
      <c r="D2" s="80"/>
      <c r="E2" s="80"/>
      <c r="F2" s="80"/>
      <c r="G2" s="80"/>
      <c r="H2" s="80"/>
      <c r="I2" s="2" t="s">
        <v>1</v>
      </c>
      <c r="J2" s="2"/>
      <c r="K2" s="1"/>
      <c r="L2" s="20"/>
      <c r="M2" s="2" t="s">
        <v>55</v>
      </c>
      <c r="N2" s="2"/>
      <c r="O2" s="1"/>
      <c r="P2" s="1"/>
      <c r="Q2" s="1"/>
      <c r="S2" s="80" t="s">
        <v>2</v>
      </c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1"/>
      <c r="AP2" s="1" t="s">
        <v>3</v>
      </c>
      <c r="AQ2" s="1"/>
    </row>
    <row r="3" spans="1:45" ht="15.6" x14ac:dyDescent="0.3">
      <c r="A3" s="1"/>
      <c r="B3" s="81" t="s">
        <v>4</v>
      </c>
      <c r="C3" s="81"/>
      <c r="D3" s="81"/>
      <c r="E3" s="81"/>
      <c r="F3" s="81"/>
      <c r="G3" s="81"/>
      <c r="H3" s="81"/>
      <c r="I3" s="3"/>
      <c r="J3" s="3"/>
      <c r="K3" s="1"/>
      <c r="M3" s="1"/>
      <c r="N3" s="1"/>
      <c r="O3" s="1"/>
      <c r="P3" s="1"/>
      <c r="Q3" s="1"/>
      <c r="S3" s="4" t="s">
        <v>5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  <c r="AO3" s="3"/>
      <c r="AP3" s="3"/>
      <c r="AQ3" s="1"/>
    </row>
    <row r="4" spans="1:45" ht="15.6" x14ac:dyDescent="0.3">
      <c r="A4" s="1"/>
      <c r="B4" s="81" t="s">
        <v>6</v>
      </c>
      <c r="C4" s="81"/>
      <c r="D4" s="81"/>
      <c r="E4" s="81"/>
      <c r="F4" s="81"/>
      <c r="G4" s="81"/>
      <c r="H4" s="81"/>
      <c r="I4" s="81"/>
      <c r="J4" s="3"/>
      <c r="K4" s="3"/>
      <c r="M4" s="1"/>
      <c r="N4" s="21"/>
      <c r="O4" s="1"/>
      <c r="P4" s="1"/>
      <c r="Q4" s="1"/>
      <c r="R4" s="1"/>
      <c r="S4" s="5" t="s">
        <v>7</v>
      </c>
      <c r="T4" s="5"/>
      <c r="U4" s="5"/>
      <c r="V4" s="5"/>
      <c r="W4" s="5"/>
      <c r="X4" s="5"/>
      <c r="Y4" s="5"/>
      <c r="Z4" s="5"/>
      <c r="AA4" s="5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  <c r="AQ4" s="1"/>
    </row>
    <row r="5" spans="1:4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 t="s">
        <v>56</v>
      </c>
      <c r="T5" s="4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5" x14ac:dyDescent="0.3">
      <c r="A6" s="82" t="s">
        <v>8</v>
      </c>
      <c r="B6" s="83" t="s">
        <v>9</v>
      </c>
      <c r="C6" s="83" t="s">
        <v>10</v>
      </c>
      <c r="D6" s="84" t="s">
        <v>11</v>
      </c>
      <c r="E6" s="85"/>
      <c r="F6" s="84" t="s">
        <v>12</v>
      </c>
      <c r="G6" s="86"/>
      <c r="H6" s="86"/>
      <c r="I6" s="85"/>
      <c r="J6" s="83" t="s">
        <v>13</v>
      </c>
      <c r="K6" s="93" t="s">
        <v>14</v>
      </c>
      <c r="L6" s="93"/>
      <c r="M6" s="93"/>
      <c r="N6" s="84" t="s">
        <v>15</v>
      </c>
      <c r="O6" s="86"/>
      <c r="P6" s="86"/>
      <c r="Q6" s="86"/>
      <c r="R6" s="86"/>
      <c r="S6" s="86"/>
      <c r="T6" s="86"/>
      <c r="U6" s="86"/>
      <c r="V6" s="85"/>
      <c r="W6" s="83" t="s">
        <v>16</v>
      </c>
      <c r="X6" s="83"/>
      <c r="Y6" s="83"/>
      <c r="Z6" s="84" t="s">
        <v>17</v>
      </c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5"/>
      <c r="AO6" s="83" t="s">
        <v>18</v>
      </c>
      <c r="AP6" s="83"/>
      <c r="AQ6" s="83"/>
      <c r="AR6" s="32"/>
      <c r="AS6" s="32"/>
    </row>
    <row r="7" spans="1:45" x14ac:dyDescent="0.3">
      <c r="A7" s="82"/>
      <c r="B7" s="83"/>
      <c r="C7" s="83"/>
      <c r="D7" s="83" t="s">
        <v>19</v>
      </c>
      <c r="E7" s="83" t="s">
        <v>20</v>
      </c>
      <c r="F7" s="83" t="s">
        <v>21</v>
      </c>
      <c r="G7" s="83" t="s">
        <v>22</v>
      </c>
      <c r="H7" s="83" t="s">
        <v>39</v>
      </c>
      <c r="I7" s="83" t="s">
        <v>24</v>
      </c>
      <c r="J7" s="83"/>
      <c r="K7" s="87" t="s">
        <v>25</v>
      </c>
      <c r="L7" s="87" t="s">
        <v>26</v>
      </c>
      <c r="M7" s="87" t="s">
        <v>27</v>
      </c>
      <c r="N7" s="83" t="s">
        <v>28</v>
      </c>
      <c r="O7" s="83"/>
      <c r="P7" s="83"/>
      <c r="Q7" s="83" t="s">
        <v>29</v>
      </c>
      <c r="R7" s="83"/>
      <c r="S7" s="83"/>
      <c r="T7" s="83" t="s">
        <v>40</v>
      </c>
      <c r="U7" s="83"/>
      <c r="V7" s="83"/>
      <c r="W7" s="87" t="s">
        <v>25</v>
      </c>
      <c r="X7" s="87" t="s">
        <v>26</v>
      </c>
      <c r="Y7" s="87" t="s">
        <v>27</v>
      </c>
      <c r="Z7" s="84" t="s">
        <v>30</v>
      </c>
      <c r="AA7" s="86"/>
      <c r="AB7" s="85"/>
      <c r="AC7" s="84" t="s">
        <v>31</v>
      </c>
      <c r="AD7" s="86"/>
      <c r="AE7" s="85"/>
      <c r="AF7" s="84" t="s">
        <v>32</v>
      </c>
      <c r="AG7" s="86"/>
      <c r="AH7" s="85"/>
      <c r="AI7" s="84" t="s">
        <v>33</v>
      </c>
      <c r="AJ7" s="86"/>
      <c r="AK7" s="85"/>
      <c r="AL7" s="84" t="s">
        <v>34</v>
      </c>
      <c r="AM7" s="86"/>
      <c r="AN7" s="85"/>
      <c r="AO7" s="87" t="s">
        <v>25</v>
      </c>
      <c r="AP7" s="87" t="s">
        <v>26</v>
      </c>
      <c r="AQ7" s="87" t="s">
        <v>27</v>
      </c>
      <c r="AR7" s="32"/>
      <c r="AS7" s="32"/>
    </row>
    <row r="8" spans="1:45" ht="52.8" x14ac:dyDescent="0.3">
      <c r="A8" s="82"/>
      <c r="B8" s="83"/>
      <c r="C8" s="83"/>
      <c r="D8" s="83"/>
      <c r="E8" s="83"/>
      <c r="F8" s="83"/>
      <c r="G8" s="83"/>
      <c r="H8" s="83"/>
      <c r="I8" s="83"/>
      <c r="J8" s="83"/>
      <c r="K8" s="88"/>
      <c r="L8" s="88"/>
      <c r="M8" s="88"/>
      <c r="N8" s="31" t="s">
        <v>25</v>
      </c>
      <c r="O8" s="31" t="s">
        <v>26</v>
      </c>
      <c r="P8" s="31" t="s">
        <v>27</v>
      </c>
      <c r="Q8" s="31" t="s">
        <v>25</v>
      </c>
      <c r="R8" s="31" t="s">
        <v>26</v>
      </c>
      <c r="S8" s="31" t="s">
        <v>27</v>
      </c>
      <c r="T8" s="31" t="s">
        <v>25</v>
      </c>
      <c r="U8" s="31" t="s">
        <v>26</v>
      </c>
      <c r="V8" s="31" t="s">
        <v>27</v>
      </c>
      <c r="W8" s="88"/>
      <c r="X8" s="88"/>
      <c r="Y8" s="88"/>
      <c r="Z8" s="31" t="s">
        <v>25</v>
      </c>
      <c r="AA8" s="31" t="s">
        <v>26</v>
      </c>
      <c r="AB8" s="31" t="s">
        <v>27</v>
      </c>
      <c r="AC8" s="31" t="s">
        <v>25</v>
      </c>
      <c r="AD8" s="31" t="s">
        <v>26</v>
      </c>
      <c r="AE8" s="31" t="s">
        <v>27</v>
      </c>
      <c r="AF8" s="31" t="s">
        <v>25</v>
      </c>
      <c r="AG8" s="31" t="s">
        <v>26</v>
      </c>
      <c r="AH8" s="31" t="s">
        <v>27</v>
      </c>
      <c r="AI8" s="31" t="s">
        <v>25</v>
      </c>
      <c r="AJ8" s="31" t="s">
        <v>26</v>
      </c>
      <c r="AK8" s="31" t="s">
        <v>27</v>
      </c>
      <c r="AL8" s="31" t="s">
        <v>25</v>
      </c>
      <c r="AM8" s="31" t="s">
        <v>26</v>
      </c>
      <c r="AN8" s="31" t="s">
        <v>27</v>
      </c>
      <c r="AO8" s="88"/>
      <c r="AP8" s="88"/>
      <c r="AQ8" s="88"/>
      <c r="AR8" s="32"/>
      <c r="AS8" s="32"/>
    </row>
    <row r="9" spans="1:45" ht="15.6" x14ac:dyDescent="0.3">
      <c r="A9" s="11">
        <v>1</v>
      </c>
      <c r="B9" s="12" t="s">
        <v>59</v>
      </c>
      <c r="C9" s="12" t="s">
        <v>35</v>
      </c>
      <c r="D9" s="12">
        <v>1</v>
      </c>
      <c r="E9" s="12"/>
      <c r="F9" s="12"/>
      <c r="G9" s="12">
        <v>1</v>
      </c>
      <c r="H9" s="12"/>
      <c r="I9" s="12"/>
      <c r="J9" s="11">
        <v>16</v>
      </c>
      <c r="K9" s="11">
        <v>9</v>
      </c>
      <c r="L9" s="12">
        <v>5</v>
      </c>
      <c r="M9" s="12">
        <v>2</v>
      </c>
      <c r="N9" s="12">
        <v>6</v>
      </c>
      <c r="O9" s="12">
        <v>8</v>
      </c>
      <c r="P9" s="12">
        <v>2</v>
      </c>
      <c r="Q9" s="12">
        <v>4</v>
      </c>
      <c r="R9" s="12">
        <v>10</v>
      </c>
      <c r="S9" s="12">
        <v>2</v>
      </c>
      <c r="T9" s="12">
        <v>4</v>
      </c>
      <c r="U9" s="12">
        <v>10</v>
      </c>
      <c r="V9" s="12">
        <v>2</v>
      </c>
      <c r="W9" s="12">
        <v>6</v>
      </c>
      <c r="X9" s="12">
        <v>8</v>
      </c>
      <c r="Y9" s="12">
        <v>2</v>
      </c>
      <c r="Z9" s="12">
        <v>7</v>
      </c>
      <c r="AA9" s="12">
        <v>7</v>
      </c>
      <c r="AB9" s="12">
        <v>2</v>
      </c>
      <c r="AC9" s="12">
        <v>7</v>
      </c>
      <c r="AD9" s="12">
        <v>7</v>
      </c>
      <c r="AE9" s="12">
        <v>2</v>
      </c>
      <c r="AF9" s="12">
        <v>8</v>
      </c>
      <c r="AG9" s="12">
        <v>6</v>
      </c>
      <c r="AH9" s="12">
        <v>2</v>
      </c>
      <c r="AI9" s="12">
        <v>8</v>
      </c>
      <c r="AJ9" s="12">
        <v>6</v>
      </c>
      <c r="AK9" s="12">
        <v>2</v>
      </c>
      <c r="AL9" s="12">
        <v>8</v>
      </c>
      <c r="AM9" s="12">
        <v>6</v>
      </c>
      <c r="AN9" s="12">
        <v>2</v>
      </c>
      <c r="AO9" s="12">
        <v>7</v>
      </c>
      <c r="AP9" s="12">
        <v>7</v>
      </c>
      <c r="AQ9" s="12">
        <v>2</v>
      </c>
    </row>
    <row r="10" spans="1:45" ht="15.6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5" ht="15.6" x14ac:dyDescent="0.3">
      <c r="A11" s="89" t="s">
        <v>36</v>
      </c>
      <c r="B11" s="89"/>
      <c r="C11" s="89"/>
      <c r="D11" s="13"/>
      <c r="E11" s="13"/>
      <c r="F11" s="13"/>
      <c r="G11" s="13"/>
      <c r="H11" s="13"/>
      <c r="I11" s="13"/>
      <c r="J11" s="13">
        <f t="shared" ref="J11:AQ11" si="0">SUM(J9:J10)</f>
        <v>16</v>
      </c>
      <c r="K11" s="11">
        <f t="shared" si="0"/>
        <v>9</v>
      </c>
      <c r="L11" s="11">
        <f t="shared" si="0"/>
        <v>5</v>
      </c>
      <c r="M11" s="11">
        <f t="shared" si="0"/>
        <v>2</v>
      </c>
      <c r="N11" s="11">
        <f t="shared" si="0"/>
        <v>6</v>
      </c>
      <c r="O11" s="11">
        <f t="shared" si="0"/>
        <v>8</v>
      </c>
      <c r="P11" s="11">
        <f t="shared" si="0"/>
        <v>2</v>
      </c>
      <c r="Q11" s="11">
        <f t="shared" si="0"/>
        <v>4</v>
      </c>
      <c r="R11" s="11">
        <f t="shared" si="0"/>
        <v>10</v>
      </c>
      <c r="S11" s="11">
        <f t="shared" si="0"/>
        <v>2</v>
      </c>
      <c r="T11" s="11">
        <f t="shared" si="0"/>
        <v>4</v>
      </c>
      <c r="U11" s="11">
        <f t="shared" si="0"/>
        <v>10</v>
      </c>
      <c r="V11" s="11">
        <f t="shared" si="0"/>
        <v>2</v>
      </c>
      <c r="W11" s="11">
        <f t="shared" si="0"/>
        <v>6</v>
      </c>
      <c r="X11" s="11">
        <f t="shared" si="0"/>
        <v>8</v>
      </c>
      <c r="Y11" s="11">
        <f t="shared" si="0"/>
        <v>2</v>
      </c>
      <c r="Z11" s="11">
        <f t="shared" si="0"/>
        <v>7</v>
      </c>
      <c r="AA11" s="11">
        <f t="shared" si="0"/>
        <v>7</v>
      </c>
      <c r="AB11" s="11">
        <f t="shared" si="0"/>
        <v>2</v>
      </c>
      <c r="AC11" s="11">
        <f t="shared" si="0"/>
        <v>7</v>
      </c>
      <c r="AD11" s="11">
        <f t="shared" si="0"/>
        <v>7</v>
      </c>
      <c r="AE11" s="11">
        <f t="shared" si="0"/>
        <v>2</v>
      </c>
      <c r="AF11" s="11">
        <f t="shared" si="0"/>
        <v>8</v>
      </c>
      <c r="AG11" s="11">
        <f t="shared" si="0"/>
        <v>6</v>
      </c>
      <c r="AH11" s="11">
        <f t="shared" si="0"/>
        <v>2</v>
      </c>
      <c r="AI11" s="11">
        <f t="shared" si="0"/>
        <v>8</v>
      </c>
      <c r="AJ11" s="11">
        <f t="shared" si="0"/>
        <v>6</v>
      </c>
      <c r="AK11" s="11">
        <f t="shared" si="0"/>
        <v>2</v>
      </c>
      <c r="AL11" s="11">
        <f t="shared" si="0"/>
        <v>8</v>
      </c>
      <c r="AM11" s="11">
        <f t="shared" si="0"/>
        <v>6</v>
      </c>
      <c r="AN11" s="11">
        <f t="shared" si="0"/>
        <v>2</v>
      </c>
      <c r="AO11" s="11">
        <f t="shared" si="0"/>
        <v>7</v>
      </c>
      <c r="AP11" s="11">
        <f t="shared" si="0"/>
        <v>7</v>
      </c>
      <c r="AQ11" s="11">
        <f t="shared" si="0"/>
        <v>2</v>
      </c>
    </row>
    <row r="12" spans="1:45" ht="15.6" x14ac:dyDescent="0.3">
      <c r="A12" s="90" t="s">
        <v>37</v>
      </c>
      <c r="B12" s="91"/>
      <c r="C12" s="92"/>
      <c r="D12" s="14"/>
      <c r="E12" s="14"/>
      <c r="F12" s="14"/>
      <c r="G12" s="14"/>
      <c r="H12" s="14"/>
      <c r="I12" s="14"/>
      <c r="J12" s="15">
        <v>100</v>
      </c>
      <c r="K12" s="16">
        <f>K11*100/J11</f>
        <v>56.25</v>
      </c>
      <c r="L12" s="16">
        <f>L11*100/J11</f>
        <v>31.25</v>
      </c>
      <c r="M12" s="16">
        <f>M11*100/J11</f>
        <v>12.5</v>
      </c>
      <c r="N12" s="16">
        <f>N11*100/J11</f>
        <v>37.5</v>
      </c>
      <c r="O12" s="16">
        <f>O11*100/J11</f>
        <v>50</v>
      </c>
      <c r="P12" s="16">
        <f>P11*100/J11</f>
        <v>12.5</v>
      </c>
      <c r="Q12" s="16">
        <f>Q11*100/J11</f>
        <v>25</v>
      </c>
      <c r="R12" s="16">
        <f>R11*100/J11</f>
        <v>62.5</v>
      </c>
      <c r="S12" s="16">
        <f>S11*100/J11</f>
        <v>12.5</v>
      </c>
      <c r="T12" s="16">
        <f>T11*100/J11</f>
        <v>25</v>
      </c>
      <c r="U12" s="16">
        <f>U11*100/J11</f>
        <v>62.5</v>
      </c>
      <c r="V12" s="16">
        <f>V11*100/J11</f>
        <v>12.5</v>
      </c>
      <c r="W12" s="16">
        <f>W11*100/J11</f>
        <v>37.5</v>
      </c>
      <c r="X12" s="16">
        <f>X11*100/J11</f>
        <v>50</v>
      </c>
      <c r="Y12" s="16">
        <f>Y11*100/J11</f>
        <v>12.5</v>
      </c>
      <c r="Z12" s="16">
        <f>Z11*100/J11</f>
        <v>43.75</v>
      </c>
      <c r="AA12" s="16">
        <f>AA11*100/J11</f>
        <v>43.75</v>
      </c>
      <c r="AB12" s="16">
        <f>AB11*100/J11</f>
        <v>12.5</v>
      </c>
      <c r="AC12" s="16">
        <f>AC11*100/J11</f>
        <v>43.75</v>
      </c>
      <c r="AD12" s="16">
        <f>AD11*100/J11</f>
        <v>43.75</v>
      </c>
      <c r="AE12" s="16">
        <f>AE11*100/J11</f>
        <v>12.5</v>
      </c>
      <c r="AF12" s="16">
        <f>AF11*100/J11</f>
        <v>50</v>
      </c>
      <c r="AG12" s="16">
        <f>AG11*100/J11</f>
        <v>37.5</v>
      </c>
      <c r="AH12" s="16">
        <f>AH11*100/J11</f>
        <v>12.5</v>
      </c>
      <c r="AI12" s="16">
        <f>AI11*100/J11</f>
        <v>50</v>
      </c>
      <c r="AJ12" s="16">
        <f>AJ11*100/J11</f>
        <v>37.5</v>
      </c>
      <c r="AK12" s="16">
        <f>AK11*100/J11</f>
        <v>12.5</v>
      </c>
      <c r="AL12" s="16">
        <f>AL11*100/J11</f>
        <v>50</v>
      </c>
      <c r="AM12" s="16">
        <f>AM11*100/J11</f>
        <v>37.5</v>
      </c>
      <c r="AN12" s="16">
        <f>AN11*100/J11</f>
        <v>12.5</v>
      </c>
      <c r="AO12" s="16">
        <f>AO11*100/J11</f>
        <v>43.75</v>
      </c>
      <c r="AP12" s="16">
        <f>AP11*100/J11</f>
        <v>43.75</v>
      </c>
      <c r="AQ12" s="16">
        <f>AQ11*100/J11</f>
        <v>12.5</v>
      </c>
    </row>
    <row r="16" spans="1:45" x14ac:dyDescent="0.3">
      <c r="B16" s="17" t="s">
        <v>41</v>
      </c>
      <c r="C16" s="17"/>
      <c r="D16" s="17"/>
      <c r="E16" s="17"/>
      <c r="F16" s="17"/>
      <c r="G16" s="17"/>
      <c r="H16" s="17"/>
      <c r="I16" s="18"/>
      <c r="J16" s="18"/>
      <c r="K16" s="18"/>
    </row>
  </sheetData>
  <mergeCells count="40">
    <mergeCell ref="A11:C11"/>
    <mergeCell ref="A12:C12"/>
    <mergeCell ref="S2:AM2"/>
    <mergeCell ref="AF7:AH7"/>
    <mergeCell ref="AI7:AK7"/>
    <mergeCell ref="AL7:AN7"/>
    <mergeCell ref="I7:I8"/>
    <mergeCell ref="K7:K8"/>
    <mergeCell ref="L7:L8"/>
    <mergeCell ref="M7:M8"/>
    <mergeCell ref="N7:P7"/>
    <mergeCell ref="Q7:S7"/>
    <mergeCell ref="K6:M6"/>
    <mergeCell ref="N6:V6"/>
    <mergeCell ref="W6:Y6"/>
    <mergeCell ref="Z6:AN6"/>
    <mergeCell ref="AO6:AQ6"/>
    <mergeCell ref="D7:D8"/>
    <mergeCell ref="E7:E8"/>
    <mergeCell ref="F7:F8"/>
    <mergeCell ref="G7:G8"/>
    <mergeCell ref="H7:H8"/>
    <mergeCell ref="J6:J8"/>
    <mergeCell ref="AO7:AO8"/>
    <mergeCell ref="AP7:AP8"/>
    <mergeCell ref="AQ7:AQ8"/>
    <mergeCell ref="T7:V7"/>
    <mergeCell ref="W7:W8"/>
    <mergeCell ref="X7:X8"/>
    <mergeCell ref="Y7:Y8"/>
    <mergeCell ref="Z7:AB7"/>
    <mergeCell ref="AC7:AE7"/>
    <mergeCell ref="B2:H2"/>
    <mergeCell ref="B3:H3"/>
    <mergeCell ref="B4:I4"/>
    <mergeCell ref="A6:A8"/>
    <mergeCell ref="B6:B8"/>
    <mergeCell ref="C6:C8"/>
    <mergeCell ref="D6:E6"/>
    <mergeCell ref="F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DA2D-C2C3-4EFD-A370-5AA514268EAD}">
  <dimension ref="A2:BA16"/>
  <sheetViews>
    <sheetView workbookViewId="0">
      <selection sqref="A1:AQ18"/>
    </sheetView>
  </sheetViews>
  <sheetFormatPr defaultRowHeight="14.4" x14ac:dyDescent="0.3"/>
  <cols>
    <col min="1" max="1" width="2.77734375" customWidth="1"/>
    <col min="2" max="2" width="12.44140625" customWidth="1"/>
    <col min="3" max="3" width="26.44140625" customWidth="1"/>
    <col min="4" max="4" width="6.109375" customWidth="1"/>
    <col min="5" max="5" width="5.44140625" customWidth="1"/>
    <col min="6" max="6" width="5.88671875" customWidth="1"/>
    <col min="7" max="7" width="5.33203125" customWidth="1"/>
    <col min="8" max="8" width="7.21875" customWidth="1"/>
    <col min="9" max="10" width="7" customWidth="1"/>
  </cols>
  <sheetData>
    <row r="2" spans="1:53" ht="15.6" x14ac:dyDescent="0.3">
      <c r="A2" s="1"/>
      <c r="B2" s="80" t="s">
        <v>42</v>
      </c>
      <c r="C2" s="80"/>
      <c r="D2" s="80"/>
      <c r="E2" s="80"/>
      <c r="F2" s="80"/>
      <c r="G2" s="80"/>
      <c r="H2" s="80"/>
      <c r="I2" s="2"/>
      <c r="J2" s="20"/>
      <c r="K2" s="2" t="s">
        <v>55</v>
      </c>
      <c r="L2" s="2"/>
      <c r="M2" s="1"/>
      <c r="N2" s="1"/>
      <c r="O2" s="1"/>
      <c r="Q2" s="80" t="s">
        <v>2</v>
      </c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N2" s="1"/>
      <c r="AO2" s="1"/>
      <c r="AP2" s="1" t="s">
        <v>3</v>
      </c>
      <c r="AQ2" s="1"/>
    </row>
    <row r="3" spans="1:53" ht="15.6" x14ac:dyDescent="0.3">
      <c r="A3" s="1"/>
      <c r="B3" s="81" t="s">
        <v>4</v>
      </c>
      <c r="C3" s="81"/>
      <c r="D3" s="81"/>
      <c r="E3" s="81"/>
      <c r="F3" s="81"/>
      <c r="G3" s="81"/>
      <c r="H3" s="81"/>
      <c r="I3" s="3"/>
      <c r="K3" s="1"/>
      <c r="L3" s="1"/>
      <c r="M3" s="1"/>
      <c r="N3" s="1"/>
      <c r="O3" s="1"/>
      <c r="Q3" s="4" t="s">
        <v>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1"/>
    </row>
    <row r="4" spans="1:53" ht="15.6" x14ac:dyDescent="0.3">
      <c r="A4" s="1"/>
      <c r="B4" s="81" t="s">
        <v>6</v>
      </c>
      <c r="C4" s="81"/>
      <c r="D4" s="81"/>
      <c r="E4" s="81"/>
      <c r="F4" s="81"/>
      <c r="G4" s="81"/>
      <c r="H4" s="81"/>
      <c r="I4" s="81"/>
      <c r="K4" s="1"/>
      <c r="L4" s="21"/>
      <c r="M4" s="1"/>
      <c r="N4" s="1"/>
      <c r="O4" s="1"/>
      <c r="P4" s="1"/>
      <c r="Q4" s="5" t="s">
        <v>7</v>
      </c>
      <c r="R4" s="5"/>
      <c r="S4" s="5"/>
      <c r="T4" s="5"/>
      <c r="U4" s="5"/>
      <c r="V4" s="5"/>
      <c r="W4" s="5"/>
      <c r="X4" s="5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N4" s="1"/>
      <c r="AO4" s="1"/>
      <c r="AP4" s="1"/>
      <c r="AQ4" s="1"/>
    </row>
    <row r="5" spans="1:53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56</v>
      </c>
      <c r="R5" s="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N5" s="1"/>
      <c r="AO5" s="1"/>
      <c r="AP5" s="1"/>
      <c r="AQ5" s="1"/>
    </row>
    <row r="6" spans="1:53" x14ac:dyDescent="0.3">
      <c r="A6" s="82" t="s">
        <v>8</v>
      </c>
      <c r="B6" s="97" t="s">
        <v>9</v>
      </c>
      <c r="C6" s="97" t="s">
        <v>10</v>
      </c>
      <c r="D6" s="94" t="s">
        <v>11</v>
      </c>
      <c r="E6" s="96"/>
      <c r="F6" s="94" t="s">
        <v>12</v>
      </c>
      <c r="G6" s="95"/>
      <c r="H6" s="95"/>
      <c r="I6" s="96"/>
      <c r="J6" s="97" t="s">
        <v>13</v>
      </c>
      <c r="K6" s="100" t="s">
        <v>14</v>
      </c>
      <c r="L6" s="100"/>
      <c r="M6" s="100"/>
      <c r="N6" s="94" t="s">
        <v>15</v>
      </c>
      <c r="O6" s="95"/>
      <c r="P6" s="95"/>
      <c r="Q6" s="95"/>
      <c r="R6" s="95"/>
      <c r="S6" s="95"/>
      <c r="T6" s="95"/>
      <c r="U6" s="95"/>
      <c r="V6" s="96"/>
      <c r="W6" s="97" t="s">
        <v>16</v>
      </c>
      <c r="X6" s="97"/>
      <c r="Y6" s="97"/>
      <c r="Z6" s="94" t="s">
        <v>17</v>
      </c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6"/>
      <c r="AO6" s="97" t="s">
        <v>18</v>
      </c>
      <c r="AP6" s="97"/>
      <c r="AQ6" s="97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spans="1:53" x14ac:dyDescent="0.3">
      <c r="A7" s="82"/>
      <c r="B7" s="97"/>
      <c r="C7" s="97"/>
      <c r="D7" s="97" t="s">
        <v>19</v>
      </c>
      <c r="E7" s="97" t="s">
        <v>20</v>
      </c>
      <c r="F7" s="97" t="s">
        <v>21</v>
      </c>
      <c r="G7" s="97" t="s">
        <v>22</v>
      </c>
      <c r="H7" s="97" t="s">
        <v>23</v>
      </c>
      <c r="I7" s="97" t="s">
        <v>24</v>
      </c>
      <c r="J7" s="97"/>
      <c r="K7" s="98" t="s">
        <v>25</v>
      </c>
      <c r="L7" s="98" t="s">
        <v>26</v>
      </c>
      <c r="M7" s="98" t="s">
        <v>27</v>
      </c>
      <c r="N7" s="94" t="s">
        <v>28</v>
      </c>
      <c r="O7" s="95"/>
      <c r="P7" s="96"/>
      <c r="Q7" s="94" t="s">
        <v>29</v>
      </c>
      <c r="R7" s="95"/>
      <c r="S7" s="96"/>
      <c r="T7" s="94" t="s">
        <v>40</v>
      </c>
      <c r="U7" s="95"/>
      <c r="V7" s="96"/>
      <c r="W7" s="98" t="s">
        <v>25</v>
      </c>
      <c r="X7" s="98" t="s">
        <v>26</v>
      </c>
      <c r="Y7" s="98" t="s">
        <v>27</v>
      </c>
      <c r="Z7" s="94" t="s">
        <v>43</v>
      </c>
      <c r="AA7" s="95"/>
      <c r="AB7" s="96"/>
      <c r="AC7" s="94" t="s">
        <v>44</v>
      </c>
      <c r="AD7" s="95"/>
      <c r="AE7" s="96"/>
      <c r="AF7" s="94" t="s">
        <v>45</v>
      </c>
      <c r="AG7" s="95"/>
      <c r="AH7" s="96"/>
      <c r="AI7" s="94" t="s">
        <v>46</v>
      </c>
      <c r="AJ7" s="95"/>
      <c r="AK7" s="96"/>
      <c r="AL7" s="94" t="s">
        <v>47</v>
      </c>
      <c r="AM7" s="95"/>
      <c r="AN7" s="96"/>
      <c r="AO7" s="98" t="s">
        <v>25</v>
      </c>
      <c r="AP7" s="98" t="s">
        <v>26</v>
      </c>
      <c r="AQ7" s="98" t="s">
        <v>27</v>
      </c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3" ht="53.4" x14ac:dyDescent="0.3">
      <c r="A8" s="82"/>
      <c r="B8" s="97"/>
      <c r="C8" s="97"/>
      <c r="D8" s="97"/>
      <c r="E8" s="97"/>
      <c r="F8" s="97"/>
      <c r="G8" s="97"/>
      <c r="H8" s="97"/>
      <c r="I8" s="97"/>
      <c r="J8" s="97"/>
      <c r="K8" s="99"/>
      <c r="L8" s="99"/>
      <c r="M8" s="99"/>
      <c r="N8" s="30" t="s">
        <v>25</v>
      </c>
      <c r="O8" s="30" t="s">
        <v>26</v>
      </c>
      <c r="P8" s="30" t="s">
        <v>27</v>
      </c>
      <c r="Q8" s="30" t="s">
        <v>25</v>
      </c>
      <c r="R8" s="30" t="s">
        <v>26</v>
      </c>
      <c r="S8" s="30" t="s">
        <v>27</v>
      </c>
      <c r="T8" s="30" t="s">
        <v>25</v>
      </c>
      <c r="U8" s="30" t="s">
        <v>26</v>
      </c>
      <c r="V8" s="30" t="s">
        <v>27</v>
      </c>
      <c r="W8" s="99"/>
      <c r="X8" s="99"/>
      <c r="Y8" s="99"/>
      <c r="Z8" s="30" t="s">
        <v>25</v>
      </c>
      <c r="AA8" s="30" t="s">
        <v>26</v>
      </c>
      <c r="AB8" s="30" t="s">
        <v>27</v>
      </c>
      <c r="AC8" s="30" t="s">
        <v>25</v>
      </c>
      <c r="AD8" s="30" t="s">
        <v>26</v>
      </c>
      <c r="AE8" s="30" t="s">
        <v>27</v>
      </c>
      <c r="AF8" s="30" t="s">
        <v>25</v>
      </c>
      <c r="AG8" s="30" t="s">
        <v>26</v>
      </c>
      <c r="AH8" s="30" t="s">
        <v>27</v>
      </c>
      <c r="AI8" s="30" t="s">
        <v>25</v>
      </c>
      <c r="AJ8" s="30" t="s">
        <v>26</v>
      </c>
      <c r="AK8" s="30" t="s">
        <v>27</v>
      </c>
      <c r="AL8" s="30" t="s">
        <v>25</v>
      </c>
      <c r="AM8" s="30" t="s">
        <v>26</v>
      </c>
      <c r="AN8" s="30" t="s">
        <v>27</v>
      </c>
      <c r="AO8" s="99"/>
      <c r="AP8" s="99"/>
      <c r="AQ8" s="9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spans="1:53" ht="15.6" x14ac:dyDescent="0.3">
      <c r="A9" s="11">
        <v>1</v>
      </c>
      <c r="B9" s="15" t="s">
        <v>57</v>
      </c>
      <c r="C9" s="12" t="s">
        <v>35</v>
      </c>
      <c r="D9" s="12">
        <v>1</v>
      </c>
      <c r="E9" s="12"/>
      <c r="F9" s="12"/>
      <c r="G9" s="12">
        <v>1</v>
      </c>
      <c r="H9" s="12"/>
      <c r="I9" s="12"/>
      <c r="J9" s="11">
        <v>19</v>
      </c>
      <c r="K9" s="11">
        <v>10</v>
      </c>
      <c r="L9" s="12">
        <v>8</v>
      </c>
      <c r="M9" s="12">
        <v>1</v>
      </c>
      <c r="N9" s="12">
        <v>7</v>
      </c>
      <c r="O9" s="12">
        <v>10</v>
      </c>
      <c r="P9" s="12">
        <v>2</v>
      </c>
      <c r="Q9" s="12">
        <v>7</v>
      </c>
      <c r="R9" s="12">
        <v>10</v>
      </c>
      <c r="S9" s="12">
        <v>2</v>
      </c>
      <c r="T9" s="12">
        <v>6</v>
      </c>
      <c r="U9" s="12">
        <v>11</v>
      </c>
      <c r="V9" s="12">
        <v>2</v>
      </c>
      <c r="W9" s="12">
        <v>8</v>
      </c>
      <c r="X9" s="12">
        <v>9</v>
      </c>
      <c r="Y9" s="12">
        <v>2</v>
      </c>
      <c r="Z9" s="12">
        <v>9</v>
      </c>
      <c r="AA9" s="12">
        <v>8</v>
      </c>
      <c r="AB9" s="12">
        <v>2</v>
      </c>
      <c r="AC9" s="12">
        <v>10</v>
      </c>
      <c r="AD9" s="12">
        <v>7</v>
      </c>
      <c r="AE9" s="12">
        <v>2</v>
      </c>
      <c r="AF9" s="12">
        <v>9</v>
      </c>
      <c r="AG9" s="12">
        <v>9</v>
      </c>
      <c r="AH9" s="12">
        <v>1</v>
      </c>
      <c r="AI9" s="12">
        <v>11</v>
      </c>
      <c r="AJ9" s="12">
        <v>7</v>
      </c>
      <c r="AK9" s="12">
        <v>1</v>
      </c>
      <c r="AL9" s="12">
        <v>9</v>
      </c>
      <c r="AM9" s="12">
        <v>8</v>
      </c>
      <c r="AN9" s="12">
        <v>2</v>
      </c>
      <c r="AO9" s="12">
        <v>10</v>
      </c>
      <c r="AP9" s="12">
        <v>7</v>
      </c>
      <c r="AQ9" s="12">
        <v>2</v>
      </c>
    </row>
    <row r="10" spans="1:53" ht="15.6" x14ac:dyDescent="0.3">
      <c r="A10" s="11"/>
      <c r="B10" s="12"/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53" ht="15.6" x14ac:dyDescent="0.3">
      <c r="A11" s="89" t="s">
        <v>36</v>
      </c>
      <c r="B11" s="89"/>
      <c r="C11" s="89"/>
      <c r="D11" s="13"/>
      <c r="E11" s="13"/>
      <c r="F11" s="13"/>
      <c r="G11" s="13"/>
      <c r="H11" s="13"/>
      <c r="I11" s="13"/>
      <c r="J11" s="13">
        <f t="shared" ref="J11:AQ11" si="0">SUM(J9:J10)</f>
        <v>19</v>
      </c>
      <c r="K11" s="11">
        <f t="shared" si="0"/>
        <v>10</v>
      </c>
      <c r="L11" s="11">
        <f t="shared" si="0"/>
        <v>8</v>
      </c>
      <c r="M11" s="11">
        <f t="shared" si="0"/>
        <v>1</v>
      </c>
      <c r="N11" s="11">
        <f t="shared" si="0"/>
        <v>7</v>
      </c>
      <c r="O11" s="11">
        <f t="shared" si="0"/>
        <v>10</v>
      </c>
      <c r="P11" s="11">
        <f t="shared" si="0"/>
        <v>2</v>
      </c>
      <c r="Q11" s="11">
        <f t="shared" si="0"/>
        <v>7</v>
      </c>
      <c r="R11" s="11">
        <f t="shared" si="0"/>
        <v>10</v>
      </c>
      <c r="S11" s="11">
        <f t="shared" si="0"/>
        <v>2</v>
      </c>
      <c r="T11" s="11">
        <f t="shared" si="0"/>
        <v>6</v>
      </c>
      <c r="U11" s="11">
        <f t="shared" si="0"/>
        <v>11</v>
      </c>
      <c r="V11" s="11">
        <f t="shared" si="0"/>
        <v>2</v>
      </c>
      <c r="W11" s="11">
        <f t="shared" si="0"/>
        <v>8</v>
      </c>
      <c r="X11" s="11">
        <f t="shared" si="0"/>
        <v>9</v>
      </c>
      <c r="Y11" s="11">
        <f t="shared" si="0"/>
        <v>2</v>
      </c>
      <c r="Z11" s="11">
        <f t="shared" si="0"/>
        <v>9</v>
      </c>
      <c r="AA11" s="11">
        <f t="shared" si="0"/>
        <v>8</v>
      </c>
      <c r="AB11" s="11">
        <f t="shared" si="0"/>
        <v>2</v>
      </c>
      <c r="AC11" s="11">
        <f t="shared" si="0"/>
        <v>10</v>
      </c>
      <c r="AD11" s="11">
        <f t="shared" si="0"/>
        <v>7</v>
      </c>
      <c r="AE11" s="11">
        <f t="shared" si="0"/>
        <v>2</v>
      </c>
      <c r="AF11" s="11">
        <f t="shared" si="0"/>
        <v>9</v>
      </c>
      <c r="AG11" s="11">
        <f t="shared" si="0"/>
        <v>9</v>
      </c>
      <c r="AH11" s="11">
        <f t="shared" si="0"/>
        <v>1</v>
      </c>
      <c r="AI11" s="11">
        <f t="shared" si="0"/>
        <v>11</v>
      </c>
      <c r="AJ11" s="11">
        <f t="shared" si="0"/>
        <v>7</v>
      </c>
      <c r="AK11" s="11">
        <f t="shared" si="0"/>
        <v>1</v>
      </c>
      <c r="AL11" s="11">
        <f t="shared" si="0"/>
        <v>9</v>
      </c>
      <c r="AM11" s="11">
        <f t="shared" si="0"/>
        <v>8</v>
      </c>
      <c r="AN11" s="11">
        <f t="shared" si="0"/>
        <v>2</v>
      </c>
      <c r="AO11" s="11">
        <f t="shared" si="0"/>
        <v>10</v>
      </c>
      <c r="AP11" s="11">
        <f t="shared" si="0"/>
        <v>7</v>
      </c>
      <c r="AQ11" s="11">
        <f t="shared" si="0"/>
        <v>2</v>
      </c>
    </row>
    <row r="12" spans="1:53" ht="15.6" x14ac:dyDescent="0.3">
      <c r="A12" s="90" t="s">
        <v>37</v>
      </c>
      <c r="B12" s="91"/>
      <c r="C12" s="92"/>
      <c r="D12" s="14"/>
      <c r="E12" s="14"/>
      <c r="F12" s="14"/>
      <c r="G12" s="14"/>
      <c r="H12" s="14"/>
      <c r="I12" s="14"/>
      <c r="J12" s="15">
        <f>J11*100/J11</f>
        <v>100</v>
      </c>
      <c r="K12" s="16">
        <f>K11*100/J11</f>
        <v>52.631578947368418</v>
      </c>
      <c r="L12" s="16">
        <f>L11*100/J11</f>
        <v>42.10526315789474</v>
      </c>
      <c r="M12" s="16">
        <f>M11*100/J11</f>
        <v>5.2631578947368425</v>
      </c>
      <c r="N12" s="16">
        <f>N11*100/J11</f>
        <v>36.842105263157897</v>
      </c>
      <c r="O12" s="16">
        <f>O11*100/J11</f>
        <v>52.631578947368418</v>
      </c>
      <c r="P12" s="16">
        <f>P11*100/J11</f>
        <v>10.526315789473685</v>
      </c>
      <c r="Q12" s="16">
        <f>Q11*100/J11</f>
        <v>36.842105263157897</v>
      </c>
      <c r="R12" s="16">
        <f>R11*100/J11</f>
        <v>52.631578947368418</v>
      </c>
      <c r="S12" s="16">
        <f>S11*100/J11</f>
        <v>10.526315789473685</v>
      </c>
      <c r="T12" s="16">
        <f>T11*100/J11</f>
        <v>31.578947368421051</v>
      </c>
      <c r="U12" s="16">
        <f>U11*100/J11</f>
        <v>57.89473684210526</v>
      </c>
      <c r="V12" s="16">
        <f>V11*100/J11</f>
        <v>10.526315789473685</v>
      </c>
      <c r="W12" s="16">
        <f>W11*100/J11</f>
        <v>42.10526315789474</v>
      </c>
      <c r="X12" s="16">
        <f>X11*100/J11</f>
        <v>47.368421052631582</v>
      </c>
      <c r="Y12" s="16">
        <f>Y11*100/J11</f>
        <v>10.526315789473685</v>
      </c>
      <c r="Z12" s="16">
        <f>Z11*100/J11</f>
        <v>47.368421052631582</v>
      </c>
      <c r="AA12" s="16">
        <f>AA11*100/J11</f>
        <v>42.10526315789474</v>
      </c>
      <c r="AB12" s="16">
        <f>AB11*100/J11</f>
        <v>10.526315789473685</v>
      </c>
      <c r="AC12" s="16">
        <f>AC11*100/J11</f>
        <v>52.631578947368418</v>
      </c>
      <c r="AD12" s="16">
        <f>AD11*100/J11</f>
        <v>36.842105263157897</v>
      </c>
      <c r="AE12" s="16">
        <f>AE11*100/J11</f>
        <v>10.526315789473685</v>
      </c>
      <c r="AF12" s="16">
        <f>AF11*100/J11</f>
        <v>47.368421052631582</v>
      </c>
      <c r="AG12" s="16">
        <f>AG11*100/J11</f>
        <v>47.368421052631582</v>
      </c>
      <c r="AH12" s="16">
        <f>AH11*100/J11</f>
        <v>5.2631578947368425</v>
      </c>
      <c r="AI12" s="16">
        <f>AI11*100/J11</f>
        <v>57.89473684210526</v>
      </c>
      <c r="AJ12" s="16">
        <f>AJ11*100/J11</f>
        <v>36.842105263157897</v>
      </c>
      <c r="AK12" s="16">
        <f>AK11*100/J11</f>
        <v>5.2631578947368425</v>
      </c>
      <c r="AL12" s="16">
        <f>AL11*100/J11</f>
        <v>47.368421052631582</v>
      </c>
      <c r="AM12" s="16">
        <f>AM11*100/J11</f>
        <v>42.10526315789474</v>
      </c>
      <c r="AN12" s="16">
        <f>AN11*100/J11</f>
        <v>10.526315789473685</v>
      </c>
      <c r="AO12" s="16">
        <f>AO11*100/J11</f>
        <v>52.631578947368418</v>
      </c>
      <c r="AP12" s="16">
        <f>AP11*100/J11</f>
        <v>36.842105263157897</v>
      </c>
      <c r="AQ12" s="16">
        <f>AQ11*100/J11</f>
        <v>10.526315789473685</v>
      </c>
    </row>
    <row r="16" spans="1:53" x14ac:dyDescent="0.3">
      <c r="B16" s="17" t="s">
        <v>41</v>
      </c>
      <c r="C16" s="17"/>
      <c r="D16" s="17"/>
      <c r="E16" s="17"/>
      <c r="F16" s="17"/>
      <c r="G16" s="17"/>
      <c r="H16" s="17"/>
      <c r="I16" s="18"/>
      <c r="J16" s="18"/>
    </row>
  </sheetData>
  <mergeCells count="40">
    <mergeCell ref="B2:H2"/>
    <mergeCell ref="AC7:AE7"/>
    <mergeCell ref="A11:C11"/>
    <mergeCell ref="A12:C12"/>
    <mergeCell ref="Q2:AK2"/>
    <mergeCell ref="AF7:AH7"/>
    <mergeCell ref="AI7:AK7"/>
    <mergeCell ref="I7:I8"/>
    <mergeCell ref="K7:K8"/>
    <mergeCell ref="L7:L8"/>
    <mergeCell ref="M7:M8"/>
    <mergeCell ref="N7:P7"/>
    <mergeCell ref="Q7:S7"/>
    <mergeCell ref="K6:M6"/>
    <mergeCell ref="N6:V6"/>
    <mergeCell ref="W6:Y6"/>
    <mergeCell ref="AO6:AQ6"/>
    <mergeCell ref="D7:D8"/>
    <mergeCell ref="E7:E8"/>
    <mergeCell ref="F7:F8"/>
    <mergeCell ref="G7:G8"/>
    <mergeCell ref="H7:H8"/>
    <mergeCell ref="J6:J8"/>
    <mergeCell ref="AL7:AN7"/>
    <mergeCell ref="AO7:AO8"/>
    <mergeCell ref="AP7:AP8"/>
    <mergeCell ref="AQ7:AQ8"/>
    <mergeCell ref="T7:V7"/>
    <mergeCell ref="W7:W8"/>
    <mergeCell ref="X7:X8"/>
    <mergeCell ref="Y7:Y8"/>
    <mergeCell ref="Z7:AB7"/>
    <mergeCell ref="Z6:AN6"/>
    <mergeCell ref="B3:H3"/>
    <mergeCell ref="B4:I4"/>
    <mergeCell ref="A6:A8"/>
    <mergeCell ref="B6:B8"/>
    <mergeCell ref="C6:C8"/>
    <mergeCell ref="D6:E6"/>
    <mergeCell ref="F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221A-6ACA-49A5-986B-60CB57BCCE39}">
  <dimension ref="A2:AT15"/>
  <sheetViews>
    <sheetView topLeftCell="A4" workbookViewId="0">
      <selection activeCell="L21" sqref="L21"/>
    </sheetView>
  </sheetViews>
  <sheetFormatPr defaultRowHeight="14.4" x14ac:dyDescent="0.3"/>
  <cols>
    <col min="1" max="1" width="3" customWidth="1"/>
    <col min="3" max="3" width="28" customWidth="1"/>
    <col min="4" max="4" width="6.6640625" customWidth="1"/>
    <col min="5" max="5" width="5.33203125" customWidth="1"/>
    <col min="6" max="6" width="5.77734375" customWidth="1"/>
    <col min="7" max="7" width="4.88671875" customWidth="1"/>
    <col min="8" max="8" width="6.77734375" customWidth="1"/>
    <col min="9" max="10" width="6.88671875" customWidth="1"/>
  </cols>
  <sheetData>
    <row r="2" spans="1:46" ht="15.6" x14ac:dyDescent="0.3">
      <c r="A2" s="1"/>
      <c r="B2" s="80" t="s">
        <v>0</v>
      </c>
      <c r="C2" s="80"/>
      <c r="D2" s="80"/>
      <c r="E2" s="80"/>
      <c r="F2" s="80"/>
      <c r="G2" s="80"/>
      <c r="H2" s="80"/>
      <c r="I2" s="2"/>
      <c r="J2" s="20"/>
      <c r="K2" s="2" t="s">
        <v>55</v>
      </c>
      <c r="L2" s="2"/>
      <c r="M2" s="1"/>
      <c r="N2" s="1"/>
      <c r="O2" s="1"/>
      <c r="Q2" s="80" t="s">
        <v>2</v>
      </c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1"/>
      <c r="AM2" s="1"/>
      <c r="AN2" s="1"/>
      <c r="AO2" s="1"/>
      <c r="AR2" s="1"/>
      <c r="AS2" s="81" t="s">
        <v>3</v>
      </c>
      <c r="AT2" s="81"/>
    </row>
    <row r="3" spans="1:46" ht="15.6" x14ac:dyDescent="0.3">
      <c r="A3" s="1"/>
      <c r="B3" s="1"/>
      <c r="C3" s="81" t="s">
        <v>4</v>
      </c>
      <c r="D3" s="81"/>
      <c r="E3" s="81"/>
      <c r="F3" s="81"/>
      <c r="G3" s="81"/>
      <c r="H3" s="81"/>
      <c r="I3" s="81"/>
      <c r="J3" s="3"/>
      <c r="K3" s="1"/>
      <c r="L3" s="1"/>
      <c r="M3" s="1"/>
      <c r="N3" s="1"/>
      <c r="O3" s="1"/>
      <c r="Q3" s="4" t="s">
        <v>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3"/>
      <c r="AM3" s="3"/>
      <c r="AN3" s="3"/>
      <c r="AO3" s="3"/>
      <c r="AP3" s="3"/>
      <c r="AQ3" s="3"/>
      <c r="AR3" s="3"/>
      <c r="AS3" s="1"/>
      <c r="AT3" s="1"/>
    </row>
    <row r="4" spans="1:46" ht="15.6" x14ac:dyDescent="0.3">
      <c r="A4" s="1"/>
      <c r="B4" s="1"/>
      <c r="C4" s="81" t="s">
        <v>6</v>
      </c>
      <c r="D4" s="81"/>
      <c r="E4" s="81"/>
      <c r="F4" s="81"/>
      <c r="G4" s="81"/>
      <c r="H4" s="81"/>
      <c r="I4" s="81"/>
      <c r="J4" s="81"/>
      <c r="K4" s="1"/>
      <c r="L4" s="21"/>
      <c r="M4" s="1"/>
      <c r="N4" s="1"/>
      <c r="O4" s="1"/>
      <c r="P4" s="1"/>
      <c r="Q4" s="5" t="s">
        <v>7</v>
      </c>
      <c r="R4" s="5"/>
      <c r="S4" s="5"/>
      <c r="T4" s="5"/>
      <c r="U4" s="5"/>
      <c r="V4" s="5"/>
      <c r="W4" s="5"/>
      <c r="X4" s="5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"/>
      <c r="AM4" s="1"/>
      <c r="AN4" s="1"/>
      <c r="AO4" s="1"/>
      <c r="AP4" s="1"/>
      <c r="AQ4" s="1"/>
      <c r="AR4" s="1"/>
      <c r="AS4" s="1"/>
      <c r="AT4" s="1"/>
    </row>
    <row r="5" spans="1:46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56</v>
      </c>
      <c r="R5" s="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3">
      <c r="A6" s="100" t="s">
        <v>8</v>
      </c>
      <c r="B6" s="97" t="s">
        <v>9</v>
      </c>
      <c r="C6" s="97" t="s">
        <v>10</v>
      </c>
      <c r="D6" s="94" t="s">
        <v>11</v>
      </c>
      <c r="E6" s="96"/>
      <c r="F6" s="94" t="s">
        <v>12</v>
      </c>
      <c r="G6" s="95"/>
      <c r="H6" s="95"/>
      <c r="I6" s="96"/>
      <c r="J6" s="97" t="s">
        <v>13</v>
      </c>
      <c r="K6" s="100" t="s">
        <v>14</v>
      </c>
      <c r="L6" s="100"/>
      <c r="M6" s="100"/>
      <c r="N6" s="94" t="s">
        <v>15</v>
      </c>
      <c r="O6" s="95"/>
      <c r="P6" s="95"/>
      <c r="Q6" s="95"/>
      <c r="R6" s="95"/>
      <c r="S6" s="95"/>
      <c r="T6" s="95"/>
      <c r="U6" s="95"/>
      <c r="V6" s="95"/>
      <c r="W6" s="95"/>
      <c r="X6" s="95"/>
      <c r="Y6" s="96"/>
      <c r="Z6" s="97" t="s">
        <v>48</v>
      </c>
      <c r="AA6" s="97"/>
      <c r="AB6" s="97"/>
      <c r="AC6" s="94" t="s">
        <v>17</v>
      </c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6"/>
      <c r="AR6" s="97" t="s">
        <v>18</v>
      </c>
      <c r="AS6" s="97"/>
      <c r="AT6" s="97"/>
    </row>
    <row r="7" spans="1:46" x14ac:dyDescent="0.3">
      <c r="A7" s="100"/>
      <c r="B7" s="97"/>
      <c r="C7" s="97"/>
      <c r="D7" s="97" t="s">
        <v>19</v>
      </c>
      <c r="E7" s="97" t="s">
        <v>20</v>
      </c>
      <c r="F7" s="97" t="s">
        <v>21</v>
      </c>
      <c r="G7" s="97" t="s">
        <v>22</v>
      </c>
      <c r="H7" s="97" t="s">
        <v>49</v>
      </c>
      <c r="I7" s="97" t="s">
        <v>24</v>
      </c>
      <c r="J7" s="97"/>
      <c r="K7" s="98" t="s">
        <v>25</v>
      </c>
      <c r="L7" s="98" t="s">
        <v>26</v>
      </c>
      <c r="M7" s="98" t="s">
        <v>27</v>
      </c>
      <c r="N7" s="94" t="s">
        <v>28</v>
      </c>
      <c r="O7" s="95"/>
      <c r="P7" s="96"/>
      <c r="Q7" s="94" t="s">
        <v>29</v>
      </c>
      <c r="R7" s="95"/>
      <c r="S7" s="96"/>
      <c r="T7" s="94" t="s">
        <v>50</v>
      </c>
      <c r="U7" s="95"/>
      <c r="V7" s="96"/>
      <c r="W7" s="94" t="s">
        <v>40</v>
      </c>
      <c r="X7" s="95"/>
      <c r="Y7" s="96"/>
      <c r="Z7" s="98" t="s">
        <v>25</v>
      </c>
      <c r="AA7" s="98" t="s">
        <v>26</v>
      </c>
      <c r="AB7" s="98" t="s">
        <v>27</v>
      </c>
      <c r="AC7" s="94" t="s">
        <v>30</v>
      </c>
      <c r="AD7" s="95"/>
      <c r="AE7" s="96"/>
      <c r="AF7" s="94" t="s">
        <v>31</v>
      </c>
      <c r="AG7" s="95"/>
      <c r="AH7" s="96"/>
      <c r="AI7" s="94" t="s">
        <v>32</v>
      </c>
      <c r="AJ7" s="95"/>
      <c r="AK7" s="96"/>
      <c r="AL7" s="94" t="s">
        <v>33</v>
      </c>
      <c r="AM7" s="95"/>
      <c r="AN7" s="96"/>
      <c r="AO7" s="94" t="s">
        <v>34</v>
      </c>
      <c r="AP7" s="95"/>
      <c r="AQ7" s="96"/>
      <c r="AR7" s="98" t="s">
        <v>25</v>
      </c>
      <c r="AS7" s="98" t="s">
        <v>26</v>
      </c>
      <c r="AT7" s="98" t="s">
        <v>27</v>
      </c>
    </row>
    <row r="8" spans="1:46" ht="53.4" x14ac:dyDescent="0.3">
      <c r="A8" s="100"/>
      <c r="B8" s="97"/>
      <c r="C8" s="97"/>
      <c r="D8" s="97"/>
      <c r="E8" s="97"/>
      <c r="F8" s="97"/>
      <c r="G8" s="97"/>
      <c r="H8" s="97"/>
      <c r="I8" s="97"/>
      <c r="J8" s="97"/>
      <c r="K8" s="99"/>
      <c r="L8" s="99"/>
      <c r="M8" s="99"/>
      <c r="N8" s="30" t="s">
        <v>25</v>
      </c>
      <c r="O8" s="30" t="s">
        <v>26</v>
      </c>
      <c r="P8" s="30" t="s">
        <v>27</v>
      </c>
      <c r="Q8" s="30" t="s">
        <v>25</v>
      </c>
      <c r="R8" s="30" t="s">
        <v>26</v>
      </c>
      <c r="S8" s="30" t="s">
        <v>27</v>
      </c>
      <c r="T8" s="30" t="s">
        <v>25</v>
      </c>
      <c r="U8" s="30" t="s">
        <v>26</v>
      </c>
      <c r="V8" s="30" t="s">
        <v>27</v>
      </c>
      <c r="W8" s="30" t="s">
        <v>25</v>
      </c>
      <c r="X8" s="30" t="s">
        <v>26</v>
      </c>
      <c r="Y8" s="30" t="s">
        <v>27</v>
      </c>
      <c r="Z8" s="99"/>
      <c r="AA8" s="99"/>
      <c r="AB8" s="99"/>
      <c r="AC8" s="30" t="s">
        <v>25</v>
      </c>
      <c r="AD8" s="30" t="s">
        <v>26</v>
      </c>
      <c r="AE8" s="30" t="s">
        <v>27</v>
      </c>
      <c r="AF8" s="30" t="s">
        <v>25</v>
      </c>
      <c r="AG8" s="30" t="s">
        <v>26</v>
      </c>
      <c r="AH8" s="30" t="s">
        <v>27</v>
      </c>
      <c r="AI8" s="30" t="s">
        <v>25</v>
      </c>
      <c r="AJ8" s="30" t="s">
        <v>26</v>
      </c>
      <c r="AK8" s="30" t="s">
        <v>27</v>
      </c>
      <c r="AL8" s="30" t="s">
        <v>25</v>
      </c>
      <c r="AM8" s="30" t="s">
        <v>26</v>
      </c>
      <c r="AN8" s="30" t="s">
        <v>27</v>
      </c>
      <c r="AO8" s="30" t="s">
        <v>25</v>
      </c>
      <c r="AP8" s="30" t="s">
        <v>26</v>
      </c>
      <c r="AQ8" s="30" t="s">
        <v>27</v>
      </c>
      <c r="AR8" s="99"/>
      <c r="AS8" s="99"/>
      <c r="AT8" s="99"/>
    </row>
    <row r="9" spans="1:46" ht="15.6" x14ac:dyDescent="0.3">
      <c r="A9" s="11">
        <v>1</v>
      </c>
      <c r="B9" s="12" t="s">
        <v>60</v>
      </c>
      <c r="C9" s="12" t="s">
        <v>35</v>
      </c>
      <c r="D9" s="12">
        <v>1</v>
      </c>
      <c r="E9" s="12"/>
      <c r="F9" s="12"/>
      <c r="G9" s="12">
        <v>1</v>
      </c>
      <c r="H9" s="12"/>
      <c r="I9" s="12"/>
      <c r="J9" s="33">
        <v>25</v>
      </c>
      <c r="K9" s="33">
        <v>12</v>
      </c>
      <c r="L9" s="33">
        <v>13</v>
      </c>
      <c r="M9" s="33">
        <v>0</v>
      </c>
      <c r="N9" s="33">
        <v>11</v>
      </c>
      <c r="O9" s="33">
        <v>14</v>
      </c>
      <c r="P9" s="33">
        <v>0</v>
      </c>
      <c r="Q9" s="33">
        <v>10</v>
      </c>
      <c r="R9" s="33">
        <v>15</v>
      </c>
      <c r="S9" s="33">
        <v>0</v>
      </c>
      <c r="T9" s="33">
        <v>11</v>
      </c>
      <c r="U9" s="33">
        <v>14</v>
      </c>
      <c r="V9" s="33">
        <v>0</v>
      </c>
      <c r="W9" s="33">
        <v>9</v>
      </c>
      <c r="X9" s="33">
        <v>16</v>
      </c>
      <c r="Y9" s="33">
        <v>0</v>
      </c>
      <c r="Z9" s="33">
        <v>12</v>
      </c>
      <c r="AA9" s="33">
        <v>13</v>
      </c>
      <c r="AB9" s="33">
        <v>0</v>
      </c>
      <c r="AC9" s="33">
        <v>13</v>
      </c>
      <c r="AD9" s="33">
        <v>12</v>
      </c>
      <c r="AE9" s="33">
        <v>0</v>
      </c>
      <c r="AF9" s="33">
        <v>13</v>
      </c>
      <c r="AG9" s="33">
        <v>12</v>
      </c>
      <c r="AH9" s="33">
        <v>0</v>
      </c>
      <c r="AI9" s="33">
        <v>13</v>
      </c>
      <c r="AJ9" s="33">
        <v>12</v>
      </c>
      <c r="AK9" s="33">
        <v>0</v>
      </c>
      <c r="AL9" s="33">
        <v>12</v>
      </c>
      <c r="AM9" s="33">
        <v>13</v>
      </c>
      <c r="AN9" s="33">
        <v>0</v>
      </c>
      <c r="AO9" s="33">
        <v>11</v>
      </c>
      <c r="AP9" s="33">
        <v>14</v>
      </c>
      <c r="AQ9" s="33">
        <v>0</v>
      </c>
      <c r="AR9" s="33">
        <v>14</v>
      </c>
      <c r="AS9" s="33">
        <v>11</v>
      </c>
      <c r="AT9" s="33">
        <v>0</v>
      </c>
    </row>
    <row r="10" spans="1:46" ht="15.6" x14ac:dyDescent="0.3">
      <c r="A10" s="11"/>
      <c r="B10" s="12"/>
      <c r="C10" s="12"/>
      <c r="D10" s="12"/>
      <c r="E10" s="12"/>
      <c r="F10" s="12"/>
      <c r="G10" s="12"/>
      <c r="H10" s="12"/>
      <c r="I10" s="1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</row>
    <row r="11" spans="1:46" ht="15.6" x14ac:dyDescent="0.3">
      <c r="A11" s="89" t="s">
        <v>36</v>
      </c>
      <c r="B11" s="89"/>
      <c r="C11" s="89"/>
      <c r="D11" s="13"/>
      <c r="E11" s="13"/>
      <c r="F11" s="13"/>
      <c r="G11" s="13"/>
      <c r="H11" s="13"/>
      <c r="I11" s="13"/>
      <c r="J11" s="34">
        <f t="shared" ref="J11:AT11" si="0">SUM(J9:J10)</f>
        <v>25</v>
      </c>
      <c r="K11" s="33">
        <f t="shared" si="0"/>
        <v>12</v>
      </c>
      <c r="L11" s="33">
        <f t="shared" si="0"/>
        <v>13</v>
      </c>
      <c r="M11" s="33">
        <f t="shared" si="0"/>
        <v>0</v>
      </c>
      <c r="N11" s="33">
        <f t="shared" si="0"/>
        <v>11</v>
      </c>
      <c r="O11" s="33">
        <f t="shared" si="0"/>
        <v>14</v>
      </c>
      <c r="P11" s="33">
        <f t="shared" si="0"/>
        <v>0</v>
      </c>
      <c r="Q11" s="33">
        <f t="shared" si="0"/>
        <v>10</v>
      </c>
      <c r="R11" s="33">
        <f t="shared" si="0"/>
        <v>15</v>
      </c>
      <c r="S11" s="33">
        <f t="shared" si="0"/>
        <v>0</v>
      </c>
      <c r="T11" s="33">
        <f t="shared" si="0"/>
        <v>11</v>
      </c>
      <c r="U11" s="33">
        <f t="shared" si="0"/>
        <v>14</v>
      </c>
      <c r="V11" s="33">
        <f t="shared" si="0"/>
        <v>0</v>
      </c>
      <c r="W11" s="33">
        <f t="shared" si="0"/>
        <v>9</v>
      </c>
      <c r="X11" s="33">
        <f t="shared" si="0"/>
        <v>16</v>
      </c>
      <c r="Y11" s="33">
        <f t="shared" si="0"/>
        <v>0</v>
      </c>
      <c r="Z11" s="33">
        <f t="shared" si="0"/>
        <v>12</v>
      </c>
      <c r="AA11" s="33">
        <f t="shared" si="0"/>
        <v>13</v>
      </c>
      <c r="AB11" s="33">
        <f t="shared" si="0"/>
        <v>0</v>
      </c>
      <c r="AC11" s="33">
        <f t="shared" si="0"/>
        <v>13</v>
      </c>
      <c r="AD11" s="33">
        <f t="shared" si="0"/>
        <v>12</v>
      </c>
      <c r="AE11" s="33">
        <f t="shared" si="0"/>
        <v>0</v>
      </c>
      <c r="AF11" s="33">
        <f t="shared" si="0"/>
        <v>13</v>
      </c>
      <c r="AG11" s="33">
        <f t="shared" si="0"/>
        <v>12</v>
      </c>
      <c r="AH11" s="33">
        <f t="shared" si="0"/>
        <v>0</v>
      </c>
      <c r="AI11" s="33">
        <f t="shared" si="0"/>
        <v>13</v>
      </c>
      <c r="AJ11" s="33">
        <f t="shared" si="0"/>
        <v>12</v>
      </c>
      <c r="AK11" s="33">
        <f t="shared" si="0"/>
        <v>0</v>
      </c>
      <c r="AL11" s="33">
        <f t="shared" si="0"/>
        <v>12</v>
      </c>
      <c r="AM11" s="33">
        <f t="shared" si="0"/>
        <v>13</v>
      </c>
      <c r="AN11" s="33">
        <f t="shared" si="0"/>
        <v>0</v>
      </c>
      <c r="AO11" s="33">
        <f t="shared" si="0"/>
        <v>11</v>
      </c>
      <c r="AP11" s="33">
        <f t="shared" si="0"/>
        <v>14</v>
      </c>
      <c r="AQ11" s="33">
        <f t="shared" si="0"/>
        <v>0</v>
      </c>
      <c r="AR11" s="33">
        <f t="shared" si="0"/>
        <v>14</v>
      </c>
      <c r="AS11" s="33">
        <f t="shared" si="0"/>
        <v>11</v>
      </c>
      <c r="AT11" s="33">
        <f t="shared" si="0"/>
        <v>0</v>
      </c>
    </row>
    <row r="12" spans="1:46" ht="15.6" x14ac:dyDescent="0.3">
      <c r="A12" s="90" t="s">
        <v>37</v>
      </c>
      <c r="B12" s="91"/>
      <c r="C12" s="92"/>
      <c r="D12" s="14"/>
      <c r="E12" s="14"/>
      <c r="F12" s="14"/>
      <c r="G12" s="14"/>
      <c r="H12" s="14"/>
      <c r="I12" s="14"/>
      <c r="J12" s="34">
        <f>J11*100/J11</f>
        <v>100</v>
      </c>
      <c r="K12" s="35">
        <f>K11*100/J11</f>
        <v>48</v>
      </c>
      <c r="L12" s="35">
        <f>L11*100/J11</f>
        <v>52</v>
      </c>
      <c r="M12" s="35">
        <f>M11*100/J11</f>
        <v>0</v>
      </c>
      <c r="N12" s="35">
        <f>N11*100/J11</f>
        <v>44</v>
      </c>
      <c r="O12" s="35">
        <f>O11*100/J11</f>
        <v>56</v>
      </c>
      <c r="P12" s="35">
        <f>P11*100/J11</f>
        <v>0</v>
      </c>
      <c r="Q12" s="35">
        <f>Q11*100/J11</f>
        <v>40</v>
      </c>
      <c r="R12" s="35">
        <f>R11*100/J11</f>
        <v>60</v>
      </c>
      <c r="S12" s="35">
        <f>S11*100/J11</f>
        <v>0</v>
      </c>
      <c r="T12" s="35">
        <f>T11*100/J11</f>
        <v>44</v>
      </c>
      <c r="U12" s="35">
        <f>U11*100/J11</f>
        <v>56</v>
      </c>
      <c r="V12" s="35">
        <f>V11*100/J11</f>
        <v>0</v>
      </c>
      <c r="W12" s="35">
        <f>W11*100/J11</f>
        <v>36</v>
      </c>
      <c r="X12" s="35">
        <f>X11*100/J11</f>
        <v>64</v>
      </c>
      <c r="Y12" s="35">
        <f>Y11*100/J11</f>
        <v>0</v>
      </c>
      <c r="Z12" s="35">
        <f>Z11*100/J11</f>
        <v>48</v>
      </c>
      <c r="AA12" s="35">
        <f>AA11*100/J11</f>
        <v>52</v>
      </c>
      <c r="AB12" s="35">
        <f>AB11*100/J11</f>
        <v>0</v>
      </c>
      <c r="AC12" s="35">
        <f>AC11*100/J11</f>
        <v>52</v>
      </c>
      <c r="AD12" s="35">
        <f>AD11*100/J11</f>
        <v>48</v>
      </c>
      <c r="AE12" s="35">
        <f>AE11*100/J11</f>
        <v>0</v>
      </c>
      <c r="AF12" s="35">
        <f>AF11*100/J11</f>
        <v>52</v>
      </c>
      <c r="AG12" s="35">
        <f>AG11*100/J11</f>
        <v>48</v>
      </c>
      <c r="AH12" s="35">
        <f>AH11*100/J11</f>
        <v>0</v>
      </c>
      <c r="AI12" s="35">
        <f>AI11*100/J11</f>
        <v>52</v>
      </c>
      <c r="AJ12" s="35">
        <f>AJ11*100/J11</f>
        <v>48</v>
      </c>
      <c r="AK12" s="35">
        <f>AK11*100/J11</f>
        <v>0</v>
      </c>
      <c r="AL12" s="35">
        <f>AL11*100/J11</f>
        <v>48</v>
      </c>
      <c r="AM12" s="35">
        <f>AM11*100/J11</f>
        <v>52</v>
      </c>
      <c r="AN12" s="35">
        <f>AN11*100/J11</f>
        <v>0</v>
      </c>
      <c r="AO12" s="35">
        <f>AO11*100/J11</f>
        <v>44</v>
      </c>
      <c r="AP12" s="35">
        <f>AP11*100/J11</f>
        <v>56</v>
      </c>
      <c r="AQ12" s="35">
        <f>AQ11*100/J11</f>
        <v>0</v>
      </c>
      <c r="AR12" s="35">
        <f>AR11*100/J11</f>
        <v>56</v>
      </c>
      <c r="AS12" s="35">
        <f>AS11*100/J11</f>
        <v>44</v>
      </c>
      <c r="AT12" s="35">
        <f>AT11*100/J11</f>
        <v>0</v>
      </c>
    </row>
    <row r="15" spans="1:46" x14ac:dyDescent="0.3">
      <c r="B15" s="17" t="s">
        <v>41</v>
      </c>
      <c r="C15" s="17"/>
      <c r="D15" s="17"/>
      <c r="E15" s="17"/>
      <c r="F15" s="17"/>
      <c r="G15" s="17"/>
      <c r="H15" s="17"/>
      <c r="I15" s="18"/>
    </row>
  </sheetData>
  <mergeCells count="42">
    <mergeCell ref="AS7:AS8"/>
    <mergeCell ref="AT7:AT8"/>
    <mergeCell ref="A11:C11"/>
    <mergeCell ref="A12:C12"/>
    <mergeCell ref="Q2:AK2"/>
    <mergeCell ref="C3:I3"/>
    <mergeCell ref="C4:J4"/>
    <mergeCell ref="AC7:AE7"/>
    <mergeCell ref="AF7:AH7"/>
    <mergeCell ref="AI7:AK7"/>
    <mergeCell ref="AL7:AN7"/>
    <mergeCell ref="AO7:AQ7"/>
    <mergeCell ref="AR7:AR8"/>
    <mergeCell ref="Q7:S7"/>
    <mergeCell ref="T7:V7"/>
    <mergeCell ref="W7:Y7"/>
    <mergeCell ref="I7:I8"/>
    <mergeCell ref="J6:J8"/>
    <mergeCell ref="K6:M6"/>
    <mergeCell ref="N6:Y6"/>
    <mergeCell ref="Z6:AB6"/>
    <mergeCell ref="D7:D8"/>
    <mergeCell ref="E7:E8"/>
    <mergeCell ref="F7:F8"/>
    <mergeCell ref="G7:G8"/>
    <mergeCell ref="H7:H8"/>
    <mergeCell ref="B2:H2"/>
    <mergeCell ref="AS2:AT2"/>
    <mergeCell ref="A6:A8"/>
    <mergeCell ref="B6:B8"/>
    <mergeCell ref="C6:C8"/>
    <mergeCell ref="D6:E6"/>
    <mergeCell ref="F6:I6"/>
    <mergeCell ref="AC6:AQ6"/>
    <mergeCell ref="AR6:AT6"/>
    <mergeCell ref="K7:K8"/>
    <mergeCell ref="L7:L8"/>
    <mergeCell ref="M7:M8"/>
    <mergeCell ref="N7:P7"/>
    <mergeCell ref="Z7:Z8"/>
    <mergeCell ref="AA7:AA8"/>
    <mergeCell ref="AB7:A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669E-C9C1-48D6-B804-36AFF22ADE4E}">
  <dimension ref="A2:AK27"/>
  <sheetViews>
    <sheetView tabSelected="1" zoomScale="75" zoomScaleNormal="75" workbookViewId="0">
      <selection activeCell="J25" sqref="J25"/>
    </sheetView>
  </sheetViews>
  <sheetFormatPr defaultRowHeight="14.4" x14ac:dyDescent="0.3"/>
  <cols>
    <col min="1" max="1" width="2.77734375" customWidth="1"/>
    <col min="2" max="2" width="29.21875" customWidth="1"/>
    <col min="3" max="3" width="5.5546875" customWidth="1"/>
    <col min="4" max="4" width="4.44140625" customWidth="1"/>
    <col min="5" max="5" width="4.88671875" customWidth="1"/>
    <col min="6" max="6" width="4.6640625" customWidth="1"/>
    <col min="7" max="7" width="6.77734375" customWidth="1"/>
    <col min="8" max="8" width="7.33203125" customWidth="1"/>
    <col min="9" max="9" width="5.44140625" customWidth="1"/>
    <col min="30" max="30" width="8.88671875" customWidth="1"/>
    <col min="31" max="31" width="1.33203125" customWidth="1"/>
    <col min="32" max="37" width="8.88671875" hidden="1" customWidth="1"/>
  </cols>
  <sheetData>
    <row r="2" spans="1:37" ht="15.6" x14ac:dyDescent="0.3">
      <c r="B2" s="102" t="s">
        <v>51</v>
      </c>
      <c r="C2" s="102"/>
      <c r="D2" s="102"/>
      <c r="E2" s="102"/>
      <c r="F2" s="102"/>
      <c r="G2" s="102"/>
      <c r="H2" s="102"/>
      <c r="I2" s="102"/>
      <c r="J2" s="20"/>
      <c r="K2" s="2" t="s">
        <v>55</v>
      </c>
      <c r="L2" s="2"/>
      <c r="M2" s="1"/>
      <c r="N2" s="1"/>
      <c r="O2" s="1"/>
      <c r="Q2" s="80" t="s">
        <v>2</v>
      </c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</row>
    <row r="3" spans="1:37" ht="15.6" x14ac:dyDescent="0.3">
      <c r="B3" s="3" t="s">
        <v>4</v>
      </c>
      <c r="C3" s="3"/>
      <c r="D3" s="3"/>
      <c r="E3" s="3"/>
      <c r="F3" s="3"/>
      <c r="G3" s="3"/>
      <c r="H3" s="3"/>
      <c r="I3" s="3"/>
      <c r="K3" s="1"/>
      <c r="L3" s="1"/>
      <c r="M3" s="1"/>
      <c r="N3" s="1"/>
      <c r="O3" s="1"/>
      <c r="Q3" s="4" t="s">
        <v>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.6" x14ac:dyDescent="0.3">
      <c r="B4" s="3" t="s">
        <v>6</v>
      </c>
      <c r="C4" s="3"/>
      <c r="D4" s="3"/>
      <c r="E4" s="3"/>
      <c r="F4" s="3"/>
      <c r="G4" s="3"/>
      <c r="H4" s="3"/>
      <c r="I4" s="3"/>
      <c r="K4" s="1"/>
      <c r="L4" s="21"/>
      <c r="M4" s="1"/>
      <c r="N4" s="1"/>
      <c r="O4" s="1"/>
      <c r="P4" s="1"/>
      <c r="Q4" s="5" t="s">
        <v>7</v>
      </c>
      <c r="R4" s="5"/>
      <c r="S4" s="5"/>
      <c r="T4" s="5"/>
      <c r="U4" s="5"/>
      <c r="V4" s="5"/>
      <c r="W4" s="5"/>
      <c r="X4" s="5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.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56</v>
      </c>
      <c r="R5" s="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3">
      <c r="A6" s="82" t="s">
        <v>8</v>
      </c>
      <c r="B6" s="101" t="s">
        <v>52</v>
      </c>
      <c r="C6" s="71" t="s">
        <v>11</v>
      </c>
      <c r="D6" s="72"/>
      <c r="E6" s="71" t="s">
        <v>12</v>
      </c>
      <c r="F6" s="73"/>
      <c r="G6" s="73"/>
      <c r="H6" s="72"/>
      <c r="I6" s="101" t="s">
        <v>53</v>
      </c>
      <c r="J6" s="103" t="s">
        <v>14</v>
      </c>
      <c r="K6" s="103"/>
      <c r="L6" s="103"/>
      <c r="M6" s="101" t="s">
        <v>15</v>
      </c>
      <c r="N6" s="101"/>
      <c r="O6" s="101"/>
      <c r="P6" s="101" t="s">
        <v>16</v>
      </c>
      <c r="Q6" s="101"/>
      <c r="R6" s="101"/>
      <c r="S6" s="101" t="s">
        <v>17</v>
      </c>
      <c r="T6" s="101"/>
      <c r="U6" s="101"/>
      <c r="V6" s="101" t="s">
        <v>18</v>
      </c>
      <c r="W6" s="101"/>
      <c r="X6" s="101"/>
      <c r="Y6" s="103" t="s">
        <v>54</v>
      </c>
      <c r="Z6" s="103"/>
      <c r="AA6" s="103"/>
      <c r="AB6" s="103"/>
      <c r="AC6" s="103"/>
      <c r="AD6" s="103"/>
      <c r="AE6" s="22"/>
      <c r="AF6" s="22"/>
      <c r="AG6" s="22"/>
      <c r="AH6" s="22"/>
      <c r="AI6" s="22"/>
    </row>
    <row r="7" spans="1:37" ht="52.8" x14ac:dyDescent="0.3">
      <c r="A7" s="82"/>
      <c r="B7" s="101"/>
      <c r="C7" s="6" t="s">
        <v>19</v>
      </c>
      <c r="D7" s="6" t="s">
        <v>20</v>
      </c>
      <c r="E7" s="6" t="s">
        <v>21</v>
      </c>
      <c r="F7" s="6" t="s">
        <v>22</v>
      </c>
      <c r="G7" s="6" t="s">
        <v>39</v>
      </c>
      <c r="H7" s="6" t="s">
        <v>24</v>
      </c>
      <c r="I7" s="101"/>
      <c r="J7" s="6" t="s">
        <v>25</v>
      </c>
      <c r="K7" s="6" t="s">
        <v>26</v>
      </c>
      <c r="L7" s="6" t="s">
        <v>27</v>
      </c>
      <c r="M7" s="6" t="s">
        <v>25</v>
      </c>
      <c r="N7" s="6" t="s">
        <v>26</v>
      </c>
      <c r="O7" s="6" t="s">
        <v>27</v>
      </c>
      <c r="P7" s="6" t="s">
        <v>25</v>
      </c>
      <c r="Q7" s="6" t="s">
        <v>26</v>
      </c>
      <c r="R7" s="6" t="s">
        <v>27</v>
      </c>
      <c r="S7" s="6" t="s">
        <v>25</v>
      </c>
      <c r="T7" s="6" t="s">
        <v>26</v>
      </c>
      <c r="U7" s="6" t="s">
        <v>27</v>
      </c>
      <c r="V7" s="6" t="s">
        <v>25</v>
      </c>
      <c r="W7" s="6" t="s">
        <v>26</v>
      </c>
      <c r="X7" s="6" t="s">
        <v>27</v>
      </c>
      <c r="Y7" s="38" t="s">
        <v>25</v>
      </c>
      <c r="Z7" s="47" t="s">
        <v>37</v>
      </c>
      <c r="AA7" s="38" t="s">
        <v>26</v>
      </c>
      <c r="AB7" s="47" t="s">
        <v>37</v>
      </c>
      <c r="AC7" s="38" t="s">
        <v>27</v>
      </c>
      <c r="AD7" s="47" t="s">
        <v>37</v>
      </c>
      <c r="AE7" s="22"/>
      <c r="AF7" s="22"/>
      <c r="AG7" s="22"/>
      <c r="AH7" s="22"/>
      <c r="AI7" s="22"/>
    </row>
    <row r="8" spans="1:37" ht="15.6" x14ac:dyDescent="0.3">
      <c r="A8" s="46">
        <v>1</v>
      </c>
      <c r="B8" s="63" t="s">
        <v>62</v>
      </c>
      <c r="C8" s="45">
        <v>1</v>
      </c>
      <c r="D8" s="45"/>
      <c r="E8" s="45"/>
      <c r="F8" s="45">
        <v>1</v>
      </c>
      <c r="G8" s="45"/>
      <c r="H8" s="45"/>
      <c r="I8" s="46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/>
      <c r="Z8" s="25"/>
      <c r="AA8" s="37"/>
      <c r="AB8" s="25"/>
      <c r="AC8" s="37"/>
      <c r="AD8" s="26"/>
    </row>
    <row r="9" spans="1:37" ht="15.6" x14ac:dyDescent="0.3">
      <c r="A9" s="51">
        <v>2</v>
      </c>
      <c r="B9" s="15" t="s">
        <v>63</v>
      </c>
      <c r="C9" s="12"/>
      <c r="D9" s="12"/>
      <c r="E9" s="12"/>
      <c r="F9" s="12"/>
      <c r="G9" s="12"/>
      <c r="H9" s="12"/>
      <c r="I9" s="13">
        <v>16</v>
      </c>
      <c r="J9" s="12">
        <v>9</v>
      </c>
      <c r="K9" s="12">
        <v>5</v>
      </c>
      <c r="L9" s="12">
        <v>2</v>
      </c>
      <c r="M9" s="12">
        <v>7</v>
      </c>
      <c r="N9" s="12">
        <v>7</v>
      </c>
      <c r="O9" s="12">
        <v>2</v>
      </c>
      <c r="P9" s="12">
        <v>6</v>
      </c>
      <c r="Q9" s="12">
        <v>8</v>
      </c>
      <c r="R9" s="12">
        <v>2</v>
      </c>
      <c r="S9" s="12">
        <v>8</v>
      </c>
      <c r="T9" s="12">
        <v>6</v>
      </c>
      <c r="U9" s="12">
        <v>2</v>
      </c>
      <c r="V9" s="12">
        <v>7</v>
      </c>
      <c r="W9" s="12">
        <v>7</v>
      </c>
      <c r="X9" s="12">
        <v>2</v>
      </c>
      <c r="Y9" s="36">
        <v>37</v>
      </c>
      <c r="Z9" s="60">
        <v>0.46250000000000002</v>
      </c>
      <c r="AA9" s="37">
        <v>33</v>
      </c>
      <c r="AB9" s="60">
        <v>0.41249999999999998</v>
      </c>
      <c r="AC9" s="37">
        <v>10</v>
      </c>
      <c r="AD9" s="59">
        <v>0.125</v>
      </c>
    </row>
    <row r="10" spans="1:37" ht="15.6" customHeight="1" x14ac:dyDescent="0.3">
      <c r="A10" s="51">
        <v>3</v>
      </c>
      <c r="B10" s="15" t="s">
        <v>65</v>
      </c>
      <c r="C10" s="12"/>
      <c r="D10" s="12"/>
      <c r="E10" s="12"/>
      <c r="F10" s="12"/>
      <c r="G10" s="12"/>
      <c r="H10" s="12"/>
      <c r="I10" s="13">
        <v>19</v>
      </c>
      <c r="J10" s="12">
        <v>10</v>
      </c>
      <c r="K10" s="12">
        <v>8</v>
      </c>
      <c r="L10" s="12">
        <v>1</v>
      </c>
      <c r="M10" s="12">
        <v>7</v>
      </c>
      <c r="N10" s="12">
        <v>10</v>
      </c>
      <c r="O10" s="12">
        <v>2</v>
      </c>
      <c r="P10" s="12">
        <v>8</v>
      </c>
      <c r="Q10" s="12">
        <v>9</v>
      </c>
      <c r="R10" s="12">
        <v>2</v>
      </c>
      <c r="S10" s="12">
        <v>10</v>
      </c>
      <c r="T10" s="12">
        <v>7</v>
      </c>
      <c r="U10" s="12">
        <v>2</v>
      </c>
      <c r="V10" s="12">
        <v>7</v>
      </c>
      <c r="W10" s="12">
        <v>10</v>
      </c>
      <c r="X10" s="12">
        <v>2</v>
      </c>
      <c r="Y10" s="36">
        <v>42</v>
      </c>
      <c r="Z10" s="60">
        <v>0.44209999999999999</v>
      </c>
      <c r="AA10" s="37">
        <v>44</v>
      </c>
      <c r="AB10" s="60">
        <v>0.4632</v>
      </c>
      <c r="AC10" s="37">
        <v>9</v>
      </c>
      <c r="AD10" s="59">
        <v>9.4700000000000006E-2</v>
      </c>
    </row>
    <row r="11" spans="1:37" ht="15.6" customHeight="1" x14ac:dyDescent="0.3">
      <c r="A11" s="11"/>
      <c r="B11" s="23"/>
      <c r="C11" s="23"/>
      <c r="D11" s="23"/>
      <c r="E11" s="23"/>
      <c r="F11" s="23"/>
      <c r="G11" s="23"/>
      <c r="H11" s="23"/>
      <c r="Y11" s="36"/>
      <c r="Z11" s="58"/>
      <c r="AA11" s="37"/>
      <c r="AB11" s="58"/>
      <c r="AC11" s="37"/>
      <c r="AD11" s="61"/>
    </row>
    <row r="12" spans="1:37" ht="15.6" x14ac:dyDescent="0.3">
      <c r="A12" s="28"/>
      <c r="B12" s="13" t="s">
        <v>36</v>
      </c>
      <c r="C12" s="13"/>
      <c r="D12" s="13"/>
      <c r="E12" s="13"/>
      <c r="F12" s="13"/>
      <c r="G12" s="13"/>
      <c r="H12" s="13"/>
      <c r="I12" s="51">
        <f t="shared" ref="I12:X12" si="0">SUM(I9:I10)</f>
        <v>35</v>
      </c>
      <c r="J12" s="15">
        <f t="shared" si="0"/>
        <v>19</v>
      </c>
      <c r="K12" s="15">
        <f t="shared" si="0"/>
        <v>13</v>
      </c>
      <c r="L12" s="15">
        <f t="shared" si="0"/>
        <v>3</v>
      </c>
      <c r="M12" s="15">
        <f t="shared" si="0"/>
        <v>14</v>
      </c>
      <c r="N12" s="15">
        <f t="shared" si="0"/>
        <v>17</v>
      </c>
      <c r="O12" s="15">
        <f t="shared" si="0"/>
        <v>4</v>
      </c>
      <c r="P12" s="15">
        <f t="shared" si="0"/>
        <v>14</v>
      </c>
      <c r="Q12" s="15">
        <f t="shared" si="0"/>
        <v>17</v>
      </c>
      <c r="R12" s="15">
        <f t="shared" si="0"/>
        <v>4</v>
      </c>
      <c r="S12" s="15">
        <f t="shared" si="0"/>
        <v>18</v>
      </c>
      <c r="T12" s="15">
        <f t="shared" si="0"/>
        <v>13</v>
      </c>
      <c r="U12" s="15">
        <f t="shared" si="0"/>
        <v>4</v>
      </c>
      <c r="V12" s="15">
        <f t="shared" si="0"/>
        <v>14</v>
      </c>
      <c r="W12" s="15">
        <f t="shared" si="0"/>
        <v>17</v>
      </c>
      <c r="X12" s="15">
        <f t="shared" si="0"/>
        <v>4</v>
      </c>
      <c r="Y12" s="36">
        <v>16</v>
      </c>
      <c r="Z12" s="27"/>
      <c r="AA12" s="37">
        <v>15</v>
      </c>
      <c r="AB12" s="27"/>
      <c r="AC12" s="37">
        <v>4</v>
      </c>
      <c r="AD12" s="24"/>
    </row>
    <row r="13" spans="1:37" ht="15.6" x14ac:dyDescent="0.3">
      <c r="A13" s="28"/>
      <c r="B13" s="19" t="s">
        <v>37</v>
      </c>
      <c r="C13" s="19"/>
      <c r="D13" s="19"/>
      <c r="E13" s="19"/>
      <c r="F13" s="19"/>
      <c r="G13" s="19"/>
      <c r="H13" s="19"/>
      <c r="I13" s="56">
        <f>I12/35%</f>
        <v>100</v>
      </c>
      <c r="J13" s="64">
        <f t="shared" ref="J13:X13" si="1">J12/35%</f>
        <v>54.285714285714292</v>
      </c>
      <c r="K13" s="64">
        <f t="shared" si="1"/>
        <v>37.142857142857146</v>
      </c>
      <c r="L13" s="64">
        <f t="shared" si="1"/>
        <v>8.5714285714285712</v>
      </c>
      <c r="M13" s="64">
        <f t="shared" si="1"/>
        <v>40</v>
      </c>
      <c r="N13" s="64">
        <f t="shared" si="1"/>
        <v>48.571428571428577</v>
      </c>
      <c r="O13" s="64">
        <f t="shared" si="1"/>
        <v>11.428571428571429</v>
      </c>
      <c r="P13" s="64">
        <f t="shared" si="1"/>
        <v>40</v>
      </c>
      <c r="Q13" s="64">
        <f t="shared" si="1"/>
        <v>48.571428571428577</v>
      </c>
      <c r="R13" s="64">
        <f t="shared" si="1"/>
        <v>11.428571428571429</v>
      </c>
      <c r="S13" s="64">
        <f t="shared" si="1"/>
        <v>51.428571428571431</v>
      </c>
      <c r="T13" s="64">
        <f t="shared" si="1"/>
        <v>37.142857142857146</v>
      </c>
      <c r="U13" s="64">
        <f t="shared" si="1"/>
        <v>11.428571428571429</v>
      </c>
      <c r="V13" s="64">
        <f t="shared" si="1"/>
        <v>40</v>
      </c>
      <c r="W13" s="64">
        <f t="shared" si="1"/>
        <v>48.571428571428577</v>
      </c>
      <c r="X13" s="64">
        <f t="shared" si="1"/>
        <v>11.428571428571429</v>
      </c>
      <c r="Y13" s="36"/>
      <c r="Z13" s="58">
        <v>0.45240000000000002</v>
      </c>
      <c r="AA13" s="37"/>
      <c r="AB13" s="58">
        <v>0.43780000000000002</v>
      </c>
      <c r="AC13" s="37"/>
      <c r="AD13" s="59">
        <v>0.10979999999999999</v>
      </c>
    </row>
    <row r="17" spans="1:37" ht="15.6" customHeight="1" x14ac:dyDescent="0.3">
      <c r="B17" s="102" t="s">
        <v>51</v>
      </c>
      <c r="C17" s="102"/>
      <c r="D17" s="102"/>
      <c r="E17" s="102"/>
      <c r="F17" s="102"/>
      <c r="G17" s="102"/>
      <c r="H17" s="102"/>
      <c r="I17" s="102"/>
      <c r="J17" s="55"/>
      <c r="K17" s="50" t="s">
        <v>55</v>
      </c>
      <c r="L17" s="50"/>
      <c r="M17" s="1"/>
      <c r="N17" s="1"/>
      <c r="O17" s="1"/>
      <c r="Q17" s="80" t="s">
        <v>2</v>
      </c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37" ht="15.6" x14ac:dyDescent="0.3">
      <c r="B18" s="53" t="s">
        <v>4</v>
      </c>
      <c r="C18" s="53"/>
      <c r="D18" s="53"/>
      <c r="E18" s="53"/>
      <c r="F18" s="53"/>
      <c r="G18" s="53"/>
      <c r="H18" s="53"/>
      <c r="I18" s="53"/>
      <c r="K18" s="1"/>
      <c r="L18" s="1"/>
      <c r="M18" s="1"/>
      <c r="N18" s="1"/>
      <c r="O18" s="1"/>
      <c r="Q18" s="4" t="s">
        <v>5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15.6" x14ac:dyDescent="0.3">
      <c r="B19" s="53" t="s">
        <v>6</v>
      </c>
      <c r="C19" s="53"/>
      <c r="D19" s="53"/>
      <c r="E19" s="53"/>
      <c r="F19" s="53"/>
      <c r="G19" s="53"/>
      <c r="H19" s="53"/>
      <c r="I19" s="53"/>
      <c r="K19" s="1"/>
      <c r="L19" s="21"/>
      <c r="M19" s="1"/>
      <c r="N19" s="1"/>
      <c r="O19" s="1"/>
      <c r="P19" s="1"/>
      <c r="Q19" s="5" t="s">
        <v>7</v>
      </c>
      <c r="R19" s="5"/>
      <c r="S19" s="5"/>
      <c r="T19" s="5"/>
      <c r="U19" s="5"/>
      <c r="V19" s="5"/>
      <c r="W19" s="5"/>
      <c r="X19" s="5"/>
      <c r="Y19" s="5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ht="15.6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 t="s">
        <v>56</v>
      </c>
      <c r="R20" s="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4.4" customHeight="1" x14ac:dyDescent="0.3">
      <c r="B21" s="101" t="s">
        <v>52</v>
      </c>
      <c r="C21" s="71" t="s">
        <v>11</v>
      </c>
      <c r="D21" s="72"/>
      <c r="E21" s="71" t="s">
        <v>12</v>
      </c>
      <c r="F21" s="73"/>
      <c r="G21" s="73"/>
      <c r="H21" s="72"/>
      <c r="I21" s="101" t="s">
        <v>53</v>
      </c>
      <c r="J21" s="103" t="s">
        <v>14</v>
      </c>
      <c r="K21" s="103"/>
      <c r="L21" s="103"/>
      <c r="M21" s="101" t="s">
        <v>15</v>
      </c>
      <c r="N21" s="101"/>
      <c r="O21" s="101"/>
      <c r="P21" s="101" t="s">
        <v>16</v>
      </c>
      <c r="Q21" s="101"/>
      <c r="R21" s="101"/>
      <c r="S21" s="101" t="s">
        <v>17</v>
      </c>
      <c r="T21" s="101"/>
      <c r="U21" s="101"/>
      <c r="V21" s="101" t="s">
        <v>18</v>
      </c>
      <c r="W21" s="101"/>
      <c r="X21" s="101"/>
      <c r="Y21" s="103" t="s">
        <v>54</v>
      </c>
      <c r="Z21" s="103"/>
      <c r="AA21" s="103"/>
      <c r="AB21" s="103"/>
      <c r="AC21" s="103"/>
      <c r="AD21" s="103"/>
      <c r="AE21" s="22"/>
      <c r="AF21" s="22"/>
      <c r="AG21" s="22"/>
      <c r="AH21" s="22"/>
      <c r="AI21" s="22"/>
    </row>
    <row r="22" spans="1:37" ht="52.8" x14ac:dyDescent="0.3">
      <c r="B22" s="101"/>
      <c r="C22" s="54" t="s">
        <v>19</v>
      </c>
      <c r="D22" s="54" t="s">
        <v>20</v>
      </c>
      <c r="E22" s="54" t="s">
        <v>21</v>
      </c>
      <c r="F22" s="54" t="s">
        <v>22</v>
      </c>
      <c r="G22" s="54" t="s">
        <v>66</v>
      </c>
      <c r="H22" s="54" t="s">
        <v>24</v>
      </c>
      <c r="I22" s="101"/>
      <c r="J22" s="54" t="s">
        <v>25</v>
      </c>
      <c r="K22" s="54" t="s">
        <v>26</v>
      </c>
      <c r="L22" s="54" t="s">
        <v>27</v>
      </c>
      <c r="M22" s="54" t="s">
        <v>25</v>
      </c>
      <c r="N22" s="54" t="s">
        <v>26</v>
      </c>
      <c r="O22" s="54" t="s">
        <v>27</v>
      </c>
      <c r="P22" s="54" t="s">
        <v>25</v>
      </c>
      <c r="Q22" s="54" t="s">
        <v>26</v>
      </c>
      <c r="R22" s="54" t="s">
        <v>27</v>
      </c>
      <c r="S22" s="54" t="s">
        <v>25</v>
      </c>
      <c r="T22" s="54" t="s">
        <v>26</v>
      </c>
      <c r="U22" s="54" t="s">
        <v>27</v>
      </c>
      <c r="V22" s="54" t="s">
        <v>25</v>
      </c>
      <c r="W22" s="54" t="s">
        <v>26</v>
      </c>
      <c r="X22" s="54" t="s">
        <v>27</v>
      </c>
      <c r="Y22" s="38" t="s">
        <v>25</v>
      </c>
      <c r="Z22" s="47" t="s">
        <v>37</v>
      </c>
      <c r="AA22" s="38" t="s">
        <v>26</v>
      </c>
      <c r="AB22" s="47" t="s">
        <v>37</v>
      </c>
      <c r="AC22" s="38" t="s">
        <v>27</v>
      </c>
      <c r="AD22" s="47" t="s">
        <v>37</v>
      </c>
      <c r="AE22" s="22"/>
      <c r="AF22" s="22"/>
      <c r="AG22" s="22"/>
      <c r="AH22" s="22"/>
      <c r="AI22" s="22"/>
    </row>
    <row r="23" spans="1:37" ht="15.6" x14ac:dyDescent="0.3">
      <c r="A23">
        <v>1</v>
      </c>
      <c r="B23" s="15" t="s">
        <v>64</v>
      </c>
      <c r="C23" s="12">
        <v>1</v>
      </c>
      <c r="D23" s="12"/>
      <c r="E23" s="12"/>
      <c r="F23" s="12">
        <v>1</v>
      </c>
      <c r="G23" s="12"/>
      <c r="H23" s="12"/>
      <c r="I23" s="51">
        <v>25</v>
      </c>
      <c r="J23" s="12">
        <v>12</v>
      </c>
      <c r="K23" s="12">
        <v>13</v>
      </c>
      <c r="L23" s="12">
        <v>0</v>
      </c>
      <c r="M23" s="12">
        <v>10</v>
      </c>
      <c r="N23" s="12">
        <v>15</v>
      </c>
      <c r="O23" s="12">
        <v>0</v>
      </c>
      <c r="P23" s="12">
        <v>12</v>
      </c>
      <c r="Q23" s="12">
        <v>13</v>
      </c>
      <c r="R23" s="12">
        <v>0</v>
      </c>
      <c r="S23" s="12">
        <v>12</v>
      </c>
      <c r="T23" s="12">
        <v>13</v>
      </c>
      <c r="U23" s="12">
        <v>0</v>
      </c>
      <c r="V23" s="12">
        <v>14</v>
      </c>
      <c r="W23" s="12">
        <v>11</v>
      </c>
      <c r="X23" s="12">
        <v>0</v>
      </c>
      <c r="Y23" s="36">
        <v>60</v>
      </c>
      <c r="Z23" s="60">
        <v>0.44769999999999999</v>
      </c>
      <c r="AA23" s="37">
        <v>65</v>
      </c>
      <c r="AB23" s="60">
        <v>0.48509999999999998</v>
      </c>
      <c r="AC23" s="37"/>
      <c r="AD23" s="59"/>
    </row>
    <row r="24" spans="1:37" ht="15.6" x14ac:dyDescent="0.3">
      <c r="B24" s="23"/>
      <c r="C24" s="23"/>
      <c r="D24" s="23"/>
      <c r="E24" s="23"/>
      <c r="F24" s="23"/>
      <c r="G24" s="23"/>
      <c r="H24" s="23"/>
      <c r="Y24" s="36"/>
      <c r="Z24" s="27"/>
      <c r="AA24" s="37"/>
      <c r="AB24" s="27"/>
      <c r="AC24" s="37"/>
      <c r="AD24" s="24"/>
    </row>
    <row r="25" spans="1:37" ht="15.6" x14ac:dyDescent="0.3">
      <c r="B25" s="51" t="s">
        <v>36</v>
      </c>
      <c r="C25" s="51"/>
      <c r="D25" s="51"/>
      <c r="E25" s="51"/>
      <c r="F25" s="51"/>
      <c r="G25" s="51"/>
      <c r="H25" s="51"/>
      <c r="I25" s="51">
        <f t="shared" ref="I25:U25" si="2">SUM(I23:I23)</f>
        <v>25</v>
      </c>
      <c r="J25" s="15">
        <f t="shared" si="2"/>
        <v>12</v>
      </c>
      <c r="K25" s="15">
        <f t="shared" si="2"/>
        <v>13</v>
      </c>
      <c r="L25" s="15">
        <f t="shared" si="2"/>
        <v>0</v>
      </c>
      <c r="M25" s="15">
        <f t="shared" si="2"/>
        <v>10</v>
      </c>
      <c r="N25" s="15">
        <f t="shared" si="2"/>
        <v>15</v>
      </c>
      <c r="O25" s="15">
        <f t="shared" si="2"/>
        <v>0</v>
      </c>
      <c r="P25" s="15">
        <f t="shared" si="2"/>
        <v>12</v>
      </c>
      <c r="Q25" s="15">
        <f t="shared" si="2"/>
        <v>13</v>
      </c>
      <c r="R25" s="15">
        <f t="shared" si="2"/>
        <v>0</v>
      </c>
      <c r="S25" s="15">
        <f t="shared" si="2"/>
        <v>12</v>
      </c>
      <c r="T25" s="15">
        <f t="shared" si="2"/>
        <v>13</v>
      </c>
      <c r="U25" s="15">
        <f t="shared" si="2"/>
        <v>0</v>
      </c>
      <c r="V25" s="15">
        <v>14</v>
      </c>
      <c r="W25" s="15">
        <v>11</v>
      </c>
      <c r="X25" s="15">
        <f>SUM(X23:X23)</f>
        <v>0</v>
      </c>
      <c r="Y25" s="36">
        <v>12</v>
      </c>
      <c r="Z25" s="27"/>
      <c r="AA25" s="37">
        <v>13</v>
      </c>
      <c r="AB25" s="27"/>
      <c r="AC25" s="37"/>
      <c r="AD25" s="24"/>
    </row>
    <row r="26" spans="1:37" ht="14.4" customHeight="1" x14ac:dyDescent="0.3">
      <c r="B26" s="52" t="s">
        <v>37</v>
      </c>
      <c r="C26" s="52"/>
      <c r="D26" s="52"/>
      <c r="E26" s="52"/>
      <c r="F26" s="52"/>
      <c r="G26" s="52"/>
      <c r="H26" s="52"/>
      <c r="I26" s="56">
        <f>I25/25%</f>
        <v>100</v>
      </c>
      <c r="J26" s="56">
        <f t="shared" ref="J26:X26" si="3">J25/25%</f>
        <v>48</v>
      </c>
      <c r="K26" s="56">
        <f t="shared" si="3"/>
        <v>52</v>
      </c>
      <c r="L26" s="56">
        <f t="shared" si="3"/>
        <v>0</v>
      </c>
      <c r="M26" s="56">
        <f t="shared" si="3"/>
        <v>40</v>
      </c>
      <c r="N26" s="56">
        <f t="shared" si="3"/>
        <v>60</v>
      </c>
      <c r="O26" s="56">
        <f t="shared" si="3"/>
        <v>0</v>
      </c>
      <c r="P26" s="56">
        <f t="shared" si="3"/>
        <v>48</v>
      </c>
      <c r="Q26" s="56">
        <f t="shared" si="3"/>
        <v>52</v>
      </c>
      <c r="R26" s="56">
        <f t="shared" si="3"/>
        <v>0</v>
      </c>
      <c r="S26" s="56">
        <f t="shared" si="3"/>
        <v>48</v>
      </c>
      <c r="T26" s="56">
        <f t="shared" si="3"/>
        <v>52</v>
      </c>
      <c r="U26" s="56">
        <f t="shared" si="3"/>
        <v>0</v>
      </c>
      <c r="V26" s="56">
        <f t="shared" si="3"/>
        <v>56</v>
      </c>
      <c r="W26" s="56">
        <f t="shared" si="3"/>
        <v>44</v>
      </c>
      <c r="X26" s="56">
        <f t="shared" si="3"/>
        <v>0</v>
      </c>
      <c r="Y26" s="36"/>
      <c r="Z26" s="58">
        <v>0.48</v>
      </c>
      <c r="AA26" s="37"/>
      <c r="AB26" s="60">
        <v>0.52</v>
      </c>
      <c r="AC26" s="37"/>
      <c r="AD26" s="59"/>
    </row>
    <row r="27" spans="1:37" x14ac:dyDescent="0.3"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Z27" s="62"/>
    </row>
  </sheetData>
  <mergeCells count="25">
    <mergeCell ref="B17:I17"/>
    <mergeCell ref="Q17:AK17"/>
    <mergeCell ref="B21:B22"/>
    <mergeCell ref="C21:D21"/>
    <mergeCell ref="S6:U6"/>
    <mergeCell ref="V6:X6"/>
    <mergeCell ref="Y6:AD6"/>
    <mergeCell ref="S21:U21"/>
    <mergeCell ref="V21:X21"/>
    <mergeCell ref="Y21:AD21"/>
    <mergeCell ref="E21:H21"/>
    <mergeCell ref="I21:I22"/>
    <mergeCell ref="J21:L21"/>
    <mergeCell ref="M21:O21"/>
    <mergeCell ref="P21:R21"/>
    <mergeCell ref="B2:I2"/>
    <mergeCell ref="Q2:AK2"/>
    <mergeCell ref="J6:L6"/>
    <mergeCell ref="M6:O6"/>
    <mergeCell ref="P6:R6"/>
    <mergeCell ref="A6:A7"/>
    <mergeCell ref="B6:B7"/>
    <mergeCell ref="C6:D6"/>
    <mergeCell ref="E6:H6"/>
    <mergeCell ref="I6:I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</vt:lpstr>
      <vt:lpstr>свод методиста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 АРИКБАЕВА</dc:creator>
  <cp:lastModifiedBy>ДАНА АРИКБАЕВА</cp:lastModifiedBy>
  <dcterms:created xsi:type="dcterms:W3CDTF">2025-02-24T09:32:25Z</dcterms:created>
  <dcterms:modified xsi:type="dcterms:W3CDTF">2025-03-01T08:07:21Z</dcterms:modified>
</cp:coreProperties>
</file>