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0AFE1380-E819-49E9-87C0-761BED9BEB68}" xr6:coauthVersionLast="45" xr6:coauthVersionMax="47" xr10:uidLastSave="{00000000-0000-0000-0000-000000000000}"/>
  <bookViews>
    <workbookView xWindow="-108" yWindow="-108" windowWidth="23256" windowHeight="12456" tabRatio="948" activeTab="4" xr2:uid="{00000000-000D-0000-FFFF-FFFF00000000}"/>
  </bookViews>
  <sheets>
    <sheet name="Младшая группа" sheetId="15" r:id="rId1"/>
    <sheet name="Средняя группа" sheetId="16" r:id="rId2"/>
    <sheet name="Старшая группа" sheetId="17" r:id="rId3"/>
    <sheet name="Предшкольная группа" sheetId="18" r:id="rId4"/>
    <sheet name="Общий свод методиста РОО" sheetId="14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4" l="1"/>
  <c r="K29" i="14"/>
  <c r="J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I28" i="14" l="1"/>
  <c r="I12" i="14" l="1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8" i="14" l="1"/>
  <c r="AA8" i="14"/>
  <c r="AC8" i="14"/>
  <c r="J19" i="15" l="1"/>
  <c r="L19" i="15"/>
  <c r="M19" i="15"/>
  <c r="N19" i="15"/>
  <c r="O19" i="15"/>
  <c r="P19" i="15"/>
  <c r="Q19" i="15"/>
  <c r="R19" i="15"/>
  <c r="R20" i="15" s="1"/>
  <c r="S19" i="15"/>
  <c r="T19" i="15"/>
  <c r="U19" i="15"/>
  <c r="V19" i="15"/>
  <c r="W19" i="15"/>
  <c r="X19" i="15"/>
  <c r="Y19" i="15"/>
  <c r="Z19" i="15"/>
  <c r="Z20" i="15" s="1"/>
  <c r="AA19" i="15"/>
  <c r="AA20" i="15" s="1"/>
  <c r="AB19" i="15"/>
  <c r="AC19" i="15"/>
  <c r="AD19" i="15"/>
  <c r="AE19" i="15"/>
  <c r="AF19" i="15"/>
  <c r="AG19" i="15"/>
  <c r="AH19" i="15"/>
  <c r="AI19" i="15"/>
  <c r="AI20" i="15" s="1"/>
  <c r="AJ19" i="15"/>
  <c r="AK19" i="15"/>
  <c r="AL19" i="15"/>
  <c r="AM19" i="15"/>
  <c r="AN19" i="15"/>
  <c r="S20" i="15" l="1"/>
  <c r="AH20" i="15"/>
  <c r="J20" i="15"/>
  <c r="AG20" i="15"/>
  <c r="Y20" i="15"/>
  <c r="Q20" i="15"/>
  <c r="AN20" i="15"/>
  <c r="AF20" i="15"/>
  <c r="X20" i="15"/>
  <c r="P20" i="15"/>
  <c r="AM20" i="15"/>
  <c r="AE20" i="15"/>
  <c r="W20" i="15"/>
  <c r="O20" i="15"/>
  <c r="AL20" i="15"/>
  <c r="AD20" i="15"/>
  <c r="V20" i="15"/>
  <c r="N20" i="15"/>
  <c r="AK20" i="15"/>
  <c r="AC20" i="15"/>
  <c r="U20" i="15"/>
  <c r="M20" i="15"/>
  <c r="AJ20" i="15"/>
  <c r="AB20" i="15"/>
  <c r="T20" i="15"/>
  <c r="L20" i="15"/>
  <c r="K12" i="18" l="1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AF12" i="16"/>
  <c r="AG12" i="16"/>
  <c r="AH12" i="16"/>
  <c r="AI12" i="16"/>
  <c r="AJ12" i="16"/>
  <c r="AK12" i="16"/>
  <c r="AL12" i="16"/>
  <c r="AM12" i="16"/>
  <c r="AN12" i="16"/>
  <c r="AO12" i="16"/>
  <c r="AP12" i="16"/>
  <c r="AQ12" i="16"/>
  <c r="J12" i="18" l="1"/>
  <c r="AT13" i="18" s="1"/>
  <c r="J11" i="17"/>
  <c r="J12" i="17" s="1"/>
  <c r="J12" i="16"/>
  <c r="J13" i="16" s="1"/>
  <c r="P13" i="18" l="1"/>
  <c r="X13" i="18"/>
  <c r="AF13" i="18"/>
  <c r="AN13" i="18"/>
  <c r="W13" i="18"/>
  <c r="AM13" i="18"/>
  <c r="K13" i="18"/>
  <c r="S13" i="18"/>
  <c r="AA13" i="18"/>
  <c r="AI13" i="18"/>
  <c r="AQ13" i="18"/>
  <c r="O13" i="18"/>
  <c r="AE13" i="18"/>
  <c r="L13" i="18"/>
  <c r="T13" i="18"/>
  <c r="AB13" i="18"/>
  <c r="AJ13" i="18"/>
  <c r="AR13" i="18"/>
  <c r="AN13" i="16"/>
  <c r="AB13" i="16"/>
  <c r="AF13" i="16"/>
  <c r="AG13" i="16"/>
  <c r="AJ13" i="16"/>
  <c r="N12" i="17"/>
  <c r="R12" i="17"/>
  <c r="V12" i="17"/>
  <c r="Z12" i="17"/>
  <c r="AD12" i="17"/>
  <c r="AH12" i="17"/>
  <c r="AL12" i="17"/>
  <c r="AP12" i="17"/>
  <c r="AC13" i="16"/>
  <c r="AK13" i="16"/>
  <c r="K12" i="17"/>
  <c r="S12" i="17"/>
  <c r="AA12" i="17"/>
  <c r="AE12" i="17"/>
  <c r="AM12" i="17"/>
  <c r="Z13" i="16"/>
  <c r="AD13" i="16"/>
  <c r="AH13" i="16"/>
  <c r="AL13" i="16"/>
  <c r="AP13" i="16"/>
  <c r="L12" i="17"/>
  <c r="P12" i="17"/>
  <c r="T12" i="17"/>
  <c r="X12" i="17"/>
  <c r="AB12" i="17"/>
  <c r="AF12" i="17"/>
  <c r="AJ12" i="17"/>
  <c r="AN12" i="17"/>
  <c r="M13" i="18"/>
  <c r="Q13" i="18"/>
  <c r="U13" i="18"/>
  <c r="Y13" i="18"/>
  <c r="AC13" i="18"/>
  <c r="AG13" i="18"/>
  <c r="AK13" i="18"/>
  <c r="AO13" i="18"/>
  <c r="AS13" i="18"/>
  <c r="AO13" i="16"/>
  <c r="O12" i="17"/>
  <c r="W12" i="17"/>
  <c r="AI12" i="17"/>
  <c r="AQ12" i="17"/>
  <c r="AA13" i="16"/>
  <c r="AE13" i="16"/>
  <c r="AI13" i="16"/>
  <c r="AM13" i="16"/>
  <c r="AQ13" i="16"/>
  <c r="M12" i="17"/>
  <c r="Q12" i="17"/>
  <c r="U12" i="17"/>
  <c r="Y12" i="17"/>
  <c r="AC12" i="17"/>
  <c r="AG12" i="17"/>
  <c r="AK12" i="17"/>
  <c r="AO12" i="17"/>
  <c r="J13" i="18"/>
  <c r="N13" i="18"/>
  <c r="R13" i="18"/>
  <c r="V13" i="18"/>
  <c r="Z13" i="18"/>
  <c r="AD13" i="18"/>
  <c r="AH13" i="18"/>
  <c r="AL13" i="18"/>
  <c r="AP13" i="18"/>
  <c r="N13" i="16"/>
  <c r="R13" i="16"/>
  <c r="K13" i="16"/>
  <c r="O13" i="16"/>
  <c r="S13" i="16"/>
  <c r="W13" i="16"/>
  <c r="L13" i="16"/>
  <c r="P13" i="16"/>
  <c r="T13" i="16"/>
  <c r="X13" i="16"/>
  <c r="V13" i="16"/>
  <c r="M13" i="16"/>
  <c r="Q13" i="16"/>
  <c r="U13" i="16"/>
  <c r="Y13" i="16"/>
  <c r="K19" i="15" l="1"/>
  <c r="K20" i="15" s="1"/>
</calcChain>
</file>

<file path=xl/sharedStrings.xml><?xml version="1.0" encoding="utf-8"?>
<sst xmlns="http://schemas.openxmlformats.org/spreadsheetml/2006/main" count="388" uniqueCount="67">
  <si>
    <t>№</t>
  </si>
  <si>
    <t>Всего детей в ДО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</si>
  <si>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</si>
  <si>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</si>
  <si>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</si>
  <si>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</si>
  <si>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</si>
  <si>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>ФИО методиста ДО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</si>
  <si>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</si>
  <si>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</si>
  <si>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</si>
  <si>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Развитие познавательных и интеллектуальных навыков</t>
  </si>
  <si>
    <t>Кол-во детей</t>
  </si>
  <si>
    <t>Всего</t>
  </si>
  <si>
    <t>%</t>
  </si>
  <si>
    <t>Наименование детских садов, мини-центров, школ с предшкольными классами</t>
  </si>
  <si>
    <t>Возрастные группы</t>
  </si>
  <si>
    <t>город</t>
  </si>
  <si>
    <t>село</t>
  </si>
  <si>
    <t>Язык обучения</t>
  </si>
  <si>
    <t>казахский</t>
  </si>
  <si>
    <t>русский</t>
  </si>
  <si>
    <t>смешанный (рус/каз)</t>
  </si>
  <si>
    <t>другие языки</t>
  </si>
  <si>
    <t>Населенный пункт</t>
  </si>
  <si>
    <t>Приложение 3</t>
  </si>
  <si>
    <t>ИТОГО</t>
  </si>
  <si>
    <r>
      <rPr>
        <b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в колонках Населенный пункт и Язык обучения в нужном столбце ставите 1</t>
    </r>
  </si>
  <si>
    <t>Развитие речи</t>
  </si>
  <si>
    <t>Художественная литература</t>
  </si>
  <si>
    <t>Лепка</t>
  </si>
  <si>
    <t>Музыка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</si>
  <si>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</si>
  <si>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</si>
  <si>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</si>
  <si>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</si>
  <si>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</si>
  <si>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r>
      <rPr>
        <b/>
        <sz val="12"/>
        <color theme="1"/>
        <rFont val="Times New Roman"/>
        <family val="1"/>
        <charset val="204"/>
      </rPr>
      <t xml:space="preserve">Примечание: </t>
    </r>
    <r>
      <rPr>
        <sz val="12"/>
        <color theme="1"/>
        <rFont val="Times New Roman"/>
        <family val="1"/>
        <charset val="204"/>
      </rPr>
      <t xml:space="preserve">в колонках Населенный пункт и Язык обучения ставите количество по региону  </t>
    </r>
  </si>
  <si>
    <t>Наименование ДО ТОО "Ayala Kids"_ детский сад "Аяла"__</t>
  </si>
  <si>
    <t>ФИО методиста Есен Сауле Мухамедиякызы</t>
  </si>
  <si>
    <t>Адрес Айганым 6</t>
  </si>
  <si>
    <t>Наименование района, области г. Астана</t>
  </si>
  <si>
    <t>Язык обучения русский</t>
  </si>
  <si>
    <t>СТАРТОВЫЙ</t>
  </si>
  <si>
    <t xml:space="preserve">сентябрь 2022 года </t>
  </si>
  <si>
    <t xml:space="preserve">Свод методиста районного отдела образования </t>
  </si>
  <si>
    <t>Свод по предшкольным группам методиста районного отдела образования                СТАРТОВЫЙ</t>
  </si>
  <si>
    <t>Свод по старшим группам методиста районного отдела образования                СТАРТОВЫЙ</t>
  </si>
  <si>
    <t>Свод по средним группам методиста районного отдела образования                СТАРТОВЫЙ</t>
  </si>
  <si>
    <t>Свод по младшим группам методиста районного отдела образования                СТАРТОВЫЙ</t>
  </si>
  <si>
    <t>"Балдырган"</t>
  </si>
  <si>
    <t>Есен Сауле Мухамедиякызы</t>
  </si>
  <si>
    <t>"Жулдыз"</t>
  </si>
  <si>
    <t>"Жулдыз-2"</t>
  </si>
  <si>
    <t>"Дарын"</t>
  </si>
  <si>
    <t xml:space="preserve">Наименование ДО детский сад "Аяла" ТОО "Ayala Kids" </t>
  </si>
  <si>
    <t xml:space="preserve">рисование  </t>
  </si>
  <si>
    <t>лепка</t>
  </si>
  <si>
    <t>аппликация</t>
  </si>
  <si>
    <t>конструирование</t>
  </si>
  <si>
    <t>музыка</t>
  </si>
  <si>
    <t>смешанный (рус/            каз)</t>
  </si>
  <si>
    <t>в младшей гр на начало учебного мониторинг не проведен</t>
  </si>
  <si>
    <t>Младшая группа"Балдырган"</t>
  </si>
  <si>
    <t>Средняя группа "Жулдыз"</t>
  </si>
  <si>
    <t>Старшая группа Жулдыз-2"</t>
  </si>
  <si>
    <t>Предшкольная группа "Дарын"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</si>
</sst>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/>
    <xf numFmtId="0" fontId="1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/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43" fontId="2" fillId="2" borderId="1" xfId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0" fontId="2" fillId="2" borderId="1" xfId="0" applyNumberFormat="1" applyFont="1" applyFill="1" applyBorder="1" applyAlignment="1">
      <alignment horizontal="center" vertical="top"/>
    </xf>
    <xf numFmtId="10" fontId="2" fillId="2" borderId="1" xfId="1" applyNumberFormat="1" applyFont="1" applyFill="1" applyBorder="1" applyAlignment="1">
      <alignment horizontal="center" vertical="top"/>
    </xf>
    <xf numFmtId="10" fontId="2" fillId="3" borderId="1" xfId="0" applyNumberFormat="1" applyFont="1" applyFill="1" applyBorder="1" applyAlignment="1">
      <alignment horizontal="center" vertical="top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2" fillId="0" borderId="1" xfId="0" applyFont="1" applyBorder="1" applyAlignment="1">
      <alignment wrapText="1"/>
    </xf>
    <xf numFmtId="43" fontId="6" fillId="0" borderId="1" xfId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4"/>
  <sheetViews>
    <sheetView topLeftCell="B1" workbookViewId="0">
      <selection activeCell="B11" sqref="B11"/>
    </sheetView>
  </sheetViews>
  <sheetFormatPr defaultRowHeight="14.4" x14ac:dyDescent="0.3"/>
  <cols>
    <col min="1" max="1" width="5.6640625" customWidth="1"/>
    <col min="2" max="2" width="20.77734375" customWidth="1"/>
    <col min="3" max="3" width="28" customWidth="1"/>
  </cols>
  <sheetData>
    <row r="1" spans="1:40" ht="15.6" x14ac:dyDescent="0.3">
      <c r="A1" s="1"/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5.6" x14ac:dyDescent="0.3">
      <c r="A2" s="1"/>
      <c r="B2" s="59" t="s">
        <v>49</v>
      </c>
      <c r="C2" s="59"/>
      <c r="D2" s="59"/>
      <c r="E2" s="59"/>
      <c r="F2" s="59"/>
      <c r="G2" s="59"/>
      <c r="H2" s="59"/>
      <c r="I2" s="59"/>
      <c r="J2" s="59"/>
      <c r="K2" s="1"/>
      <c r="L2" s="1"/>
      <c r="M2" s="1"/>
      <c r="N2" s="1"/>
      <c r="O2" s="1"/>
      <c r="P2" s="60" t="s">
        <v>38</v>
      </c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1"/>
      <c r="AL2" s="1"/>
      <c r="AM2" s="1" t="s">
        <v>25</v>
      </c>
      <c r="AN2" s="1"/>
    </row>
    <row r="3" spans="1:40" ht="15.6" x14ac:dyDescent="0.3">
      <c r="A3" s="1"/>
      <c r="B3" s="61" t="s">
        <v>39</v>
      </c>
      <c r="C3" s="61"/>
      <c r="D3" s="61"/>
      <c r="E3" s="61"/>
      <c r="F3" s="61"/>
      <c r="G3" s="61"/>
      <c r="H3" s="61"/>
      <c r="I3" s="61"/>
      <c r="J3" s="61"/>
      <c r="K3" s="1"/>
      <c r="L3" s="1"/>
      <c r="M3" s="1"/>
      <c r="N3" s="1"/>
      <c r="O3" s="1"/>
      <c r="P3" s="15" t="s">
        <v>40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2"/>
      <c r="AL3" s="1"/>
      <c r="AM3" s="1"/>
      <c r="AN3" s="1"/>
    </row>
    <row r="4" spans="1:40" ht="15.6" x14ac:dyDescent="0.3">
      <c r="A4" s="1"/>
      <c r="B4" s="61" t="s">
        <v>41</v>
      </c>
      <c r="C4" s="61"/>
      <c r="D4" s="61"/>
      <c r="E4" s="61"/>
      <c r="F4" s="61"/>
      <c r="G4" s="61"/>
      <c r="H4" s="61"/>
      <c r="I4" s="61"/>
      <c r="J4" s="61"/>
      <c r="K4" s="13"/>
      <c r="L4" s="1"/>
      <c r="M4" s="1"/>
      <c r="N4" s="13"/>
      <c r="O4" s="1"/>
      <c r="P4" s="16" t="s">
        <v>42</v>
      </c>
      <c r="Q4" s="16"/>
      <c r="R4" s="16"/>
      <c r="S4" s="16"/>
      <c r="T4" s="16"/>
      <c r="U4" s="16"/>
      <c r="V4" s="16"/>
      <c r="W4" s="16"/>
      <c r="X4" s="16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"/>
      <c r="AL4" s="1"/>
      <c r="AM4" s="1"/>
      <c r="AN4" s="1"/>
    </row>
    <row r="5" spans="1:4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5" t="s">
        <v>44</v>
      </c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.75" customHeight="1" x14ac:dyDescent="0.3">
      <c r="A6" s="67" t="s">
        <v>0</v>
      </c>
      <c r="B6" s="65" t="s">
        <v>15</v>
      </c>
      <c r="C6" s="65" t="s">
        <v>7</v>
      </c>
      <c r="D6" s="62" t="s">
        <v>24</v>
      </c>
      <c r="E6" s="64"/>
      <c r="F6" s="62" t="s">
        <v>19</v>
      </c>
      <c r="G6" s="63"/>
      <c r="H6" s="63"/>
      <c r="I6" s="64"/>
      <c r="J6" s="65" t="s">
        <v>1</v>
      </c>
      <c r="K6" s="76" t="s">
        <v>2</v>
      </c>
      <c r="L6" s="77"/>
      <c r="M6" s="78"/>
      <c r="N6" s="62" t="s">
        <v>8</v>
      </c>
      <c r="O6" s="63"/>
      <c r="P6" s="63"/>
      <c r="Q6" s="63"/>
      <c r="R6" s="63"/>
      <c r="S6" s="64"/>
      <c r="T6" s="62" t="s">
        <v>9</v>
      </c>
      <c r="U6" s="63"/>
      <c r="V6" s="64"/>
      <c r="W6" s="62" t="s">
        <v>10</v>
      </c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4"/>
      <c r="AL6" s="62" t="s">
        <v>6</v>
      </c>
      <c r="AM6" s="63"/>
      <c r="AN6" s="64"/>
    </row>
    <row r="7" spans="1:40" ht="15.75" customHeight="1" x14ac:dyDescent="0.3">
      <c r="A7" s="68"/>
      <c r="B7" s="70"/>
      <c r="C7" s="70"/>
      <c r="D7" s="79" t="s">
        <v>17</v>
      </c>
      <c r="E7" s="79" t="s">
        <v>18</v>
      </c>
      <c r="F7" s="79" t="s">
        <v>20</v>
      </c>
      <c r="G7" s="79" t="s">
        <v>21</v>
      </c>
      <c r="H7" s="79" t="s">
        <v>22</v>
      </c>
      <c r="I7" s="71" t="s">
        <v>23</v>
      </c>
      <c r="J7" s="70"/>
      <c r="K7" s="65" t="s">
        <v>3</v>
      </c>
      <c r="L7" s="65" t="s">
        <v>4</v>
      </c>
      <c r="M7" s="65" t="s">
        <v>5</v>
      </c>
      <c r="N7" s="62" t="s">
        <v>28</v>
      </c>
      <c r="O7" s="63"/>
      <c r="P7" s="64"/>
      <c r="Q7" s="62" t="s">
        <v>29</v>
      </c>
      <c r="R7" s="63"/>
      <c r="S7" s="64"/>
      <c r="T7" s="65" t="s">
        <v>3</v>
      </c>
      <c r="U7" s="65" t="s">
        <v>4</v>
      </c>
      <c r="V7" s="65" t="s">
        <v>5</v>
      </c>
      <c r="W7" s="62" t="s">
        <v>32</v>
      </c>
      <c r="X7" s="63"/>
      <c r="Y7" s="64"/>
      <c r="Z7" s="62" t="s">
        <v>30</v>
      </c>
      <c r="AA7" s="63"/>
      <c r="AB7" s="64"/>
      <c r="AC7" s="62" t="s">
        <v>33</v>
      </c>
      <c r="AD7" s="63"/>
      <c r="AE7" s="64"/>
      <c r="AF7" s="62" t="s">
        <v>34</v>
      </c>
      <c r="AG7" s="63"/>
      <c r="AH7" s="64"/>
      <c r="AI7" s="62" t="s">
        <v>31</v>
      </c>
      <c r="AJ7" s="63"/>
      <c r="AK7" s="64"/>
      <c r="AL7" s="65" t="s">
        <v>3</v>
      </c>
      <c r="AM7" s="65" t="s">
        <v>4</v>
      </c>
      <c r="AN7" s="65" t="s">
        <v>5</v>
      </c>
    </row>
    <row r="8" spans="1:40" ht="93.6" x14ac:dyDescent="0.3">
      <c r="A8" s="69"/>
      <c r="B8" s="66"/>
      <c r="C8" s="66"/>
      <c r="D8" s="79"/>
      <c r="E8" s="79"/>
      <c r="F8" s="79"/>
      <c r="G8" s="79"/>
      <c r="H8" s="79"/>
      <c r="I8" s="71"/>
      <c r="J8" s="66"/>
      <c r="K8" s="66"/>
      <c r="L8" s="66"/>
      <c r="M8" s="66"/>
      <c r="N8" s="8" t="s">
        <v>3</v>
      </c>
      <c r="O8" s="8" t="s">
        <v>4</v>
      </c>
      <c r="P8" s="8" t="s">
        <v>5</v>
      </c>
      <c r="Q8" s="8" t="s">
        <v>3</v>
      </c>
      <c r="R8" s="8" t="s">
        <v>4</v>
      </c>
      <c r="S8" s="8" t="s">
        <v>5</v>
      </c>
      <c r="T8" s="66"/>
      <c r="U8" s="66"/>
      <c r="V8" s="66"/>
      <c r="W8" s="8" t="s">
        <v>3</v>
      </c>
      <c r="X8" s="8" t="s">
        <v>4</v>
      </c>
      <c r="Y8" s="8" t="s">
        <v>5</v>
      </c>
      <c r="Z8" s="8" t="s">
        <v>3</v>
      </c>
      <c r="AA8" s="8" t="s">
        <v>4</v>
      </c>
      <c r="AB8" s="8" t="s">
        <v>5</v>
      </c>
      <c r="AC8" s="8" t="s">
        <v>3</v>
      </c>
      <c r="AD8" s="8" t="s">
        <v>4</v>
      </c>
      <c r="AE8" s="8" t="s">
        <v>5</v>
      </c>
      <c r="AF8" s="8" t="s">
        <v>3</v>
      </c>
      <c r="AG8" s="8" t="s">
        <v>4</v>
      </c>
      <c r="AH8" s="8" t="s">
        <v>5</v>
      </c>
      <c r="AI8" s="8" t="s">
        <v>3</v>
      </c>
      <c r="AJ8" s="8" t="s">
        <v>4</v>
      </c>
      <c r="AK8" s="8" t="s">
        <v>5</v>
      </c>
      <c r="AL8" s="66"/>
      <c r="AM8" s="66"/>
      <c r="AN8" s="66"/>
    </row>
    <row r="9" spans="1:40" ht="15.6" x14ac:dyDescent="0.3">
      <c r="A9" s="9">
        <v>1</v>
      </c>
      <c r="B9" s="3" t="s">
        <v>50</v>
      </c>
      <c r="C9" s="3" t="s">
        <v>51</v>
      </c>
      <c r="D9" s="3">
        <v>1</v>
      </c>
      <c r="E9" s="3"/>
      <c r="F9" s="3"/>
      <c r="G9" s="3">
        <v>1</v>
      </c>
      <c r="H9" s="3"/>
      <c r="I9" s="3"/>
      <c r="J9" s="9">
        <v>1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5.6" x14ac:dyDescent="0.3">
      <c r="A10" s="9">
        <v>2</v>
      </c>
      <c r="B10" s="3"/>
      <c r="C10" s="3"/>
      <c r="D10" s="3"/>
      <c r="E10" s="3"/>
      <c r="F10" s="3"/>
      <c r="G10" s="3"/>
      <c r="H10" s="3"/>
      <c r="I10" s="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5.6" x14ac:dyDescent="0.3">
      <c r="A11" s="9">
        <v>3</v>
      </c>
      <c r="B11" s="36"/>
      <c r="C11" s="37" t="s">
        <v>62</v>
      </c>
      <c r="D11" s="37"/>
      <c r="E11" s="37"/>
      <c r="F11" s="37"/>
      <c r="I11" s="3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15.6" x14ac:dyDescent="0.3">
      <c r="A12" s="9">
        <v>4</v>
      </c>
      <c r="B12" s="3"/>
      <c r="C12" s="3"/>
      <c r="D12" s="3"/>
      <c r="E12" s="3"/>
      <c r="F12" s="3"/>
      <c r="G12" s="3"/>
      <c r="H12" s="3"/>
      <c r="I12" s="3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15.6" x14ac:dyDescent="0.3">
      <c r="A13" s="9">
        <v>5</v>
      </c>
      <c r="B13" s="3"/>
      <c r="C13" s="3"/>
      <c r="D13" s="3"/>
      <c r="E13" s="3"/>
      <c r="F13" s="3"/>
      <c r="G13" s="3"/>
      <c r="H13" s="3"/>
      <c r="I13" s="3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5.6" x14ac:dyDescent="0.3">
      <c r="A14" s="9">
        <v>6</v>
      </c>
      <c r="B14" s="3"/>
      <c r="C14" s="3"/>
      <c r="D14" s="3"/>
      <c r="E14" s="3"/>
      <c r="F14" s="3"/>
      <c r="G14" s="3"/>
      <c r="H14" s="3"/>
      <c r="I14" s="3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5.6" x14ac:dyDescent="0.3">
      <c r="A15" s="9">
        <v>7</v>
      </c>
      <c r="B15" s="3"/>
      <c r="C15" s="3"/>
      <c r="D15" s="3"/>
      <c r="E15" s="3"/>
      <c r="F15" s="3"/>
      <c r="G15" s="3"/>
      <c r="H15" s="3"/>
      <c r="I15" s="3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15.6" x14ac:dyDescent="0.3">
      <c r="A16" s="9">
        <v>8</v>
      </c>
      <c r="B16" s="3"/>
      <c r="C16" s="3"/>
      <c r="D16" s="3"/>
      <c r="E16" s="3"/>
      <c r="F16" s="3"/>
      <c r="G16" s="3"/>
      <c r="H16" s="3"/>
      <c r="I16" s="3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15.6" x14ac:dyDescent="0.3">
      <c r="A17" s="9">
        <v>9</v>
      </c>
      <c r="B17" s="3"/>
      <c r="C17" s="3"/>
      <c r="D17" s="3"/>
      <c r="E17" s="3"/>
      <c r="F17" s="3"/>
      <c r="G17" s="3"/>
      <c r="H17" s="3"/>
      <c r="I17" s="3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5.6" x14ac:dyDescent="0.3">
      <c r="A18" s="9">
        <v>10</v>
      </c>
      <c r="B18" s="3"/>
      <c r="C18" s="3"/>
      <c r="D18" s="3"/>
      <c r="E18" s="3"/>
      <c r="F18" s="3"/>
      <c r="G18" s="3"/>
      <c r="H18" s="3"/>
      <c r="I18" s="3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ht="15.6" x14ac:dyDescent="0.3">
      <c r="A19" s="72" t="s">
        <v>13</v>
      </c>
      <c r="B19" s="73"/>
      <c r="C19" s="74"/>
      <c r="D19" s="4"/>
      <c r="E19" s="4"/>
      <c r="F19" s="4"/>
      <c r="G19" s="4"/>
      <c r="H19" s="4"/>
      <c r="I19" s="4"/>
      <c r="J19" s="4">
        <f>SUM(J9:J18)</f>
        <v>1</v>
      </c>
      <c r="K19" s="9">
        <f t="shared" ref="K19:AN19" si="0">SUM(K9:K18)</f>
        <v>0</v>
      </c>
      <c r="L19" s="9">
        <f t="shared" si="0"/>
        <v>0</v>
      </c>
      <c r="M19" s="9">
        <f t="shared" si="0"/>
        <v>0</v>
      </c>
      <c r="N19" s="9">
        <f t="shared" si="0"/>
        <v>0</v>
      </c>
      <c r="O19" s="9">
        <f t="shared" si="0"/>
        <v>0</v>
      </c>
      <c r="P19" s="9">
        <f t="shared" si="0"/>
        <v>0</v>
      </c>
      <c r="Q19" s="9">
        <f t="shared" si="0"/>
        <v>0</v>
      </c>
      <c r="R19" s="9">
        <f t="shared" si="0"/>
        <v>0</v>
      </c>
      <c r="S19" s="9">
        <f t="shared" si="0"/>
        <v>0</v>
      </c>
      <c r="T19" s="9">
        <f t="shared" si="0"/>
        <v>0</v>
      </c>
      <c r="U19" s="9">
        <f t="shared" si="0"/>
        <v>0</v>
      </c>
      <c r="V19" s="9">
        <f t="shared" si="0"/>
        <v>0</v>
      </c>
      <c r="W19" s="9">
        <f t="shared" si="0"/>
        <v>0</v>
      </c>
      <c r="X19" s="9">
        <f t="shared" si="0"/>
        <v>0</v>
      </c>
      <c r="Y19" s="9">
        <f t="shared" si="0"/>
        <v>0</v>
      </c>
      <c r="Z19" s="9">
        <f t="shared" si="0"/>
        <v>0</v>
      </c>
      <c r="AA19" s="9">
        <f t="shared" si="0"/>
        <v>0</v>
      </c>
      <c r="AB19" s="9">
        <f t="shared" si="0"/>
        <v>0</v>
      </c>
      <c r="AC19" s="9">
        <f t="shared" si="0"/>
        <v>0</v>
      </c>
      <c r="AD19" s="9">
        <f t="shared" si="0"/>
        <v>0</v>
      </c>
      <c r="AE19" s="9">
        <f t="shared" si="0"/>
        <v>0</v>
      </c>
      <c r="AF19" s="9">
        <f t="shared" si="0"/>
        <v>0</v>
      </c>
      <c r="AG19" s="9">
        <f t="shared" si="0"/>
        <v>0</v>
      </c>
      <c r="AH19" s="9">
        <f t="shared" si="0"/>
        <v>0</v>
      </c>
      <c r="AI19" s="9">
        <f t="shared" si="0"/>
        <v>0</v>
      </c>
      <c r="AJ19" s="9">
        <f t="shared" si="0"/>
        <v>0</v>
      </c>
      <c r="AK19" s="9">
        <f t="shared" si="0"/>
        <v>0</v>
      </c>
      <c r="AL19" s="9">
        <f t="shared" si="0"/>
        <v>0</v>
      </c>
      <c r="AM19" s="9">
        <f t="shared" si="0"/>
        <v>0</v>
      </c>
      <c r="AN19" s="9">
        <f t="shared" si="0"/>
        <v>0</v>
      </c>
    </row>
    <row r="20" spans="1:40" ht="15.6" x14ac:dyDescent="0.3">
      <c r="A20" s="72" t="s">
        <v>14</v>
      </c>
      <c r="B20" s="73"/>
      <c r="C20" s="74"/>
      <c r="D20" s="7"/>
      <c r="E20" s="7"/>
      <c r="F20" s="7"/>
      <c r="G20" s="7"/>
      <c r="H20" s="7"/>
      <c r="I20" s="7"/>
      <c r="J20" s="12">
        <f>J19*100/J19</f>
        <v>100</v>
      </c>
      <c r="K20" s="6">
        <f>K19*100/J19</f>
        <v>0</v>
      </c>
      <c r="L20" s="6">
        <f>L19*100/J19</f>
        <v>0</v>
      </c>
      <c r="M20" s="6">
        <f>M19*100/J19</f>
        <v>0</v>
      </c>
      <c r="N20" s="6">
        <f>N19*100/J19</f>
        <v>0</v>
      </c>
      <c r="O20" s="6">
        <f>O19*100/J19</f>
        <v>0</v>
      </c>
      <c r="P20" s="6">
        <f>P19*100/J19</f>
        <v>0</v>
      </c>
      <c r="Q20" s="6">
        <f>Q19*100/J19</f>
        <v>0</v>
      </c>
      <c r="R20" s="6">
        <f>R19*100/J19</f>
        <v>0</v>
      </c>
      <c r="S20" s="6">
        <f>S19*100/J19</f>
        <v>0</v>
      </c>
      <c r="T20" s="6">
        <f>T19*100/J19</f>
        <v>0</v>
      </c>
      <c r="U20" s="6">
        <f>U19*100/J19</f>
        <v>0</v>
      </c>
      <c r="V20" s="6">
        <f>V19*100/J19</f>
        <v>0</v>
      </c>
      <c r="W20" s="6">
        <f>W19*100/J19</f>
        <v>0</v>
      </c>
      <c r="X20" s="6">
        <f>X19*100/J19</f>
        <v>0</v>
      </c>
      <c r="Y20" s="6">
        <f>Y19*100/J19</f>
        <v>0</v>
      </c>
      <c r="Z20" s="6">
        <f>Z19*100/J19</f>
        <v>0</v>
      </c>
      <c r="AA20" s="6">
        <f>AA19*100/J19</f>
        <v>0</v>
      </c>
      <c r="AB20" s="6">
        <f>AB19*100/J19</f>
        <v>0</v>
      </c>
      <c r="AC20" s="6">
        <f>AC19*100/J19</f>
        <v>0</v>
      </c>
      <c r="AD20" s="6">
        <f>AD19*100/J19</f>
        <v>0</v>
      </c>
      <c r="AE20" s="6">
        <f>AE19*100/J19</f>
        <v>0</v>
      </c>
      <c r="AF20" s="6">
        <f>AF19*100/J19</f>
        <v>0</v>
      </c>
      <c r="AG20" s="6">
        <f>AG19*100/J19</f>
        <v>0</v>
      </c>
      <c r="AH20" s="6">
        <f>AH19*100/J19</f>
        <v>0</v>
      </c>
      <c r="AI20" s="6">
        <f>AI19*100/J19</f>
        <v>0</v>
      </c>
      <c r="AJ20" s="6">
        <f>AJ19*100/J19</f>
        <v>0</v>
      </c>
      <c r="AK20" s="6">
        <f>AK19*100/J19</f>
        <v>0</v>
      </c>
      <c r="AL20" s="6">
        <f>AL19*100/J19</f>
        <v>0</v>
      </c>
      <c r="AM20" s="6">
        <f>AM19*100/J19</f>
        <v>0</v>
      </c>
      <c r="AN20" s="6">
        <f>AN19*100/J19</f>
        <v>0</v>
      </c>
    </row>
    <row r="24" spans="1:40" x14ac:dyDescent="0.3">
      <c r="B24" s="75" t="s">
        <v>27</v>
      </c>
      <c r="C24" s="75"/>
      <c r="D24" s="75"/>
      <c r="E24" s="75"/>
      <c r="F24" s="75"/>
      <c r="G24" s="75"/>
      <c r="H24" s="75"/>
    </row>
  </sheetData>
  <mergeCells count="40">
    <mergeCell ref="A19:C19"/>
    <mergeCell ref="A20:C20"/>
    <mergeCell ref="B24:H24"/>
    <mergeCell ref="K6:M6"/>
    <mergeCell ref="W6:AK6"/>
    <mergeCell ref="J6:J8"/>
    <mergeCell ref="F6:I6"/>
    <mergeCell ref="D6:E6"/>
    <mergeCell ref="H7:H8"/>
    <mergeCell ref="G7:G8"/>
    <mergeCell ref="F7:F8"/>
    <mergeCell ref="E7:E8"/>
    <mergeCell ref="D7:D8"/>
    <mergeCell ref="Z7:AB7"/>
    <mergeCell ref="W7:Y7"/>
    <mergeCell ref="V7:V8"/>
    <mergeCell ref="AL7:AL8"/>
    <mergeCell ref="AM7:AM8"/>
    <mergeCell ref="T7:T8"/>
    <mergeCell ref="U7:U8"/>
    <mergeCell ref="A6:A8"/>
    <mergeCell ref="B6:B8"/>
    <mergeCell ref="C6:C8"/>
    <mergeCell ref="N6:S6"/>
    <mergeCell ref="N7:P7"/>
    <mergeCell ref="Q7:S7"/>
    <mergeCell ref="K7:K8"/>
    <mergeCell ref="L7:L8"/>
    <mergeCell ref="M7:M8"/>
    <mergeCell ref="AL6:AN6"/>
    <mergeCell ref="AN7:AN8"/>
    <mergeCell ref="I7:I8"/>
    <mergeCell ref="B2:J2"/>
    <mergeCell ref="P2:AJ2"/>
    <mergeCell ref="B3:J3"/>
    <mergeCell ref="B4:J4"/>
    <mergeCell ref="AC7:AE7"/>
    <mergeCell ref="AF7:AH7"/>
    <mergeCell ref="AI7:AK7"/>
    <mergeCell ref="T6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7"/>
  <sheetViews>
    <sheetView topLeftCell="J1" zoomScale="75" zoomScaleNormal="75" workbookViewId="0">
      <selection activeCell="AR9" sqref="AR9"/>
    </sheetView>
  </sheetViews>
  <sheetFormatPr defaultRowHeight="14.4" x14ac:dyDescent="0.3"/>
  <cols>
    <col min="1" max="1" width="5.88671875" customWidth="1"/>
    <col min="2" max="2" width="19" customWidth="1"/>
    <col min="3" max="3" width="28.6640625" customWidth="1"/>
  </cols>
  <sheetData>
    <row r="1" spans="1:43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6" x14ac:dyDescent="0.3">
      <c r="A2" s="1"/>
      <c r="B2" s="60" t="s">
        <v>48</v>
      </c>
      <c r="C2" s="60"/>
      <c r="D2" s="60"/>
      <c r="E2" s="60"/>
      <c r="F2" s="60"/>
      <c r="G2" s="60"/>
      <c r="H2" s="60"/>
      <c r="I2" s="60"/>
      <c r="J2" s="60"/>
      <c r="K2" s="1"/>
      <c r="L2" s="1"/>
      <c r="M2" s="1"/>
      <c r="N2" s="1"/>
      <c r="O2" s="1"/>
      <c r="P2" s="60" t="s">
        <v>38</v>
      </c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1"/>
      <c r="AL2" s="1"/>
      <c r="AM2" s="1"/>
      <c r="AN2" s="1"/>
      <c r="AP2" s="1" t="s">
        <v>25</v>
      </c>
      <c r="AQ2" s="1"/>
    </row>
    <row r="3" spans="1:43" ht="15.6" x14ac:dyDescent="0.3">
      <c r="A3" s="1"/>
      <c r="B3" s="80" t="s">
        <v>39</v>
      </c>
      <c r="C3" s="80"/>
      <c r="D3" s="80"/>
      <c r="E3" s="80"/>
      <c r="F3" s="80"/>
      <c r="G3" s="80"/>
      <c r="H3" s="80"/>
      <c r="I3" s="80"/>
      <c r="J3" s="80"/>
      <c r="K3" s="1"/>
      <c r="L3" s="1"/>
      <c r="M3" s="1"/>
      <c r="N3" s="1"/>
      <c r="O3" s="1"/>
      <c r="P3" s="15" t="s">
        <v>40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2"/>
      <c r="AL3" s="2"/>
      <c r="AM3" s="2"/>
      <c r="AN3" s="2"/>
      <c r="AO3" s="2"/>
      <c r="AP3" s="2"/>
      <c r="AQ3" s="1"/>
    </row>
    <row r="4" spans="1:43" ht="15.6" x14ac:dyDescent="0.3">
      <c r="A4" s="1"/>
      <c r="B4" s="80" t="s">
        <v>41</v>
      </c>
      <c r="C4" s="80"/>
      <c r="D4" s="80"/>
      <c r="E4" s="80"/>
      <c r="F4" s="80"/>
      <c r="G4" s="80"/>
      <c r="H4" s="80"/>
      <c r="I4" s="80"/>
      <c r="J4" s="80"/>
      <c r="K4" s="13"/>
      <c r="L4" s="1"/>
      <c r="M4" s="1"/>
      <c r="N4" s="13"/>
      <c r="O4" s="1"/>
      <c r="P4" s="16" t="s">
        <v>42</v>
      </c>
      <c r="Q4" s="16"/>
      <c r="R4" s="16"/>
      <c r="S4" s="16"/>
      <c r="T4" s="16"/>
      <c r="U4" s="16"/>
      <c r="V4" s="16"/>
      <c r="W4" s="16"/>
      <c r="X4" s="16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"/>
      <c r="AL4" s="1"/>
      <c r="AM4" s="1"/>
      <c r="AN4" s="1"/>
      <c r="AO4" s="1"/>
      <c r="AP4" s="1"/>
      <c r="AQ4" s="1"/>
    </row>
    <row r="5" spans="1:43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5" t="s">
        <v>44</v>
      </c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5.75" customHeight="1" x14ac:dyDescent="0.3">
      <c r="A6" s="81" t="s">
        <v>0</v>
      </c>
      <c r="B6" s="79" t="s">
        <v>15</v>
      </c>
      <c r="C6" s="79" t="s">
        <v>7</v>
      </c>
      <c r="D6" s="62" t="s">
        <v>24</v>
      </c>
      <c r="E6" s="64"/>
      <c r="F6" s="62" t="s">
        <v>19</v>
      </c>
      <c r="G6" s="63"/>
      <c r="H6" s="63"/>
      <c r="I6" s="64"/>
      <c r="J6" s="79" t="s">
        <v>1</v>
      </c>
      <c r="K6" s="81" t="s">
        <v>2</v>
      </c>
      <c r="L6" s="81"/>
      <c r="M6" s="81"/>
      <c r="N6" s="62" t="s">
        <v>8</v>
      </c>
      <c r="O6" s="63"/>
      <c r="P6" s="63"/>
      <c r="Q6" s="63"/>
      <c r="R6" s="63"/>
      <c r="S6" s="63"/>
      <c r="T6" s="63"/>
      <c r="U6" s="63"/>
      <c r="V6" s="64"/>
      <c r="W6" s="79" t="s">
        <v>9</v>
      </c>
      <c r="X6" s="79"/>
      <c r="Y6" s="79"/>
      <c r="Z6" s="62" t="s">
        <v>10</v>
      </c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4"/>
      <c r="AO6" s="79" t="s">
        <v>6</v>
      </c>
      <c r="AP6" s="79"/>
      <c r="AQ6" s="79"/>
    </row>
    <row r="7" spans="1:43" ht="15.75" customHeight="1" x14ac:dyDescent="0.3">
      <c r="A7" s="81"/>
      <c r="B7" s="79"/>
      <c r="C7" s="79"/>
      <c r="D7" s="79" t="s">
        <v>17</v>
      </c>
      <c r="E7" s="79" t="s">
        <v>18</v>
      </c>
      <c r="F7" s="79" t="s">
        <v>20</v>
      </c>
      <c r="G7" s="79" t="s">
        <v>21</v>
      </c>
      <c r="H7" s="79" t="s">
        <v>22</v>
      </c>
      <c r="I7" s="71" t="s">
        <v>23</v>
      </c>
      <c r="J7" s="79"/>
      <c r="K7" s="65" t="s">
        <v>3</v>
      </c>
      <c r="L7" s="65" t="s">
        <v>4</v>
      </c>
      <c r="M7" s="65" t="s">
        <v>5</v>
      </c>
      <c r="N7" s="79" t="s">
        <v>28</v>
      </c>
      <c r="O7" s="79"/>
      <c r="P7" s="79"/>
      <c r="Q7" s="79" t="s">
        <v>29</v>
      </c>
      <c r="R7" s="79"/>
      <c r="S7" s="79"/>
      <c r="T7" s="79" t="s">
        <v>35</v>
      </c>
      <c r="U7" s="79"/>
      <c r="V7" s="79"/>
      <c r="W7" s="65" t="s">
        <v>3</v>
      </c>
      <c r="X7" s="65" t="s">
        <v>4</v>
      </c>
      <c r="Y7" s="65" t="s">
        <v>5</v>
      </c>
      <c r="Z7" s="62" t="s">
        <v>32</v>
      </c>
      <c r="AA7" s="63"/>
      <c r="AB7" s="64"/>
      <c r="AC7" s="62" t="s">
        <v>30</v>
      </c>
      <c r="AD7" s="63"/>
      <c r="AE7" s="64"/>
      <c r="AF7" s="62" t="s">
        <v>33</v>
      </c>
      <c r="AG7" s="63"/>
      <c r="AH7" s="64"/>
      <c r="AI7" s="62" t="s">
        <v>34</v>
      </c>
      <c r="AJ7" s="63"/>
      <c r="AK7" s="64"/>
      <c r="AL7" s="62" t="s">
        <v>31</v>
      </c>
      <c r="AM7" s="63"/>
      <c r="AN7" s="64"/>
      <c r="AO7" s="65" t="s">
        <v>3</v>
      </c>
      <c r="AP7" s="65" t="s">
        <v>4</v>
      </c>
      <c r="AQ7" s="65" t="s">
        <v>5</v>
      </c>
    </row>
    <row r="8" spans="1:43" ht="93.6" x14ac:dyDescent="0.3">
      <c r="A8" s="81"/>
      <c r="B8" s="79"/>
      <c r="C8" s="79"/>
      <c r="D8" s="79"/>
      <c r="E8" s="79"/>
      <c r="F8" s="79"/>
      <c r="G8" s="79"/>
      <c r="H8" s="79"/>
      <c r="I8" s="71"/>
      <c r="J8" s="79"/>
      <c r="K8" s="66"/>
      <c r="L8" s="66"/>
      <c r="M8" s="66"/>
      <c r="N8" s="8" t="s">
        <v>3</v>
      </c>
      <c r="O8" s="8" t="s">
        <v>4</v>
      </c>
      <c r="P8" s="8" t="s">
        <v>5</v>
      </c>
      <c r="Q8" s="8" t="s">
        <v>3</v>
      </c>
      <c r="R8" s="8" t="s">
        <v>4</v>
      </c>
      <c r="S8" s="8" t="s">
        <v>5</v>
      </c>
      <c r="T8" s="8" t="s">
        <v>3</v>
      </c>
      <c r="U8" s="8" t="s">
        <v>4</v>
      </c>
      <c r="V8" s="8" t="s">
        <v>5</v>
      </c>
      <c r="W8" s="66"/>
      <c r="X8" s="66"/>
      <c r="Y8" s="66"/>
      <c r="Z8" s="8" t="s">
        <v>3</v>
      </c>
      <c r="AA8" s="8" t="s">
        <v>4</v>
      </c>
      <c r="AB8" s="8" t="s">
        <v>5</v>
      </c>
      <c r="AC8" s="8" t="s">
        <v>3</v>
      </c>
      <c r="AD8" s="8" t="s">
        <v>4</v>
      </c>
      <c r="AE8" s="8" t="s">
        <v>5</v>
      </c>
      <c r="AF8" s="8" t="s">
        <v>3</v>
      </c>
      <c r="AG8" s="8" t="s">
        <v>4</v>
      </c>
      <c r="AH8" s="8" t="s">
        <v>5</v>
      </c>
      <c r="AI8" s="8" t="s">
        <v>3</v>
      </c>
      <c r="AJ8" s="8" t="s">
        <v>4</v>
      </c>
      <c r="AK8" s="8" t="s">
        <v>5</v>
      </c>
      <c r="AL8" s="8" t="s">
        <v>3</v>
      </c>
      <c r="AM8" s="8" t="s">
        <v>4</v>
      </c>
      <c r="AN8" s="8" t="s">
        <v>5</v>
      </c>
      <c r="AO8" s="66"/>
      <c r="AP8" s="66"/>
      <c r="AQ8" s="66"/>
    </row>
    <row r="9" spans="1:43" ht="15.6" x14ac:dyDescent="0.3">
      <c r="A9" s="9">
        <v>1</v>
      </c>
      <c r="B9" s="3" t="s">
        <v>52</v>
      </c>
      <c r="C9" s="3" t="s">
        <v>51</v>
      </c>
      <c r="D9" s="3">
        <v>1</v>
      </c>
      <c r="E9" s="3"/>
      <c r="F9" s="3"/>
      <c r="G9" s="3">
        <v>1</v>
      </c>
      <c r="H9" s="3"/>
      <c r="I9" s="3"/>
      <c r="J9" s="9">
        <v>13</v>
      </c>
      <c r="K9" s="9">
        <v>6</v>
      </c>
      <c r="L9" s="9">
        <v>7</v>
      </c>
      <c r="M9" s="9">
        <v>0</v>
      </c>
      <c r="N9" s="9">
        <v>6</v>
      </c>
      <c r="O9" s="9">
        <v>5</v>
      </c>
      <c r="P9" s="9">
        <v>2</v>
      </c>
      <c r="Q9" s="9">
        <v>6</v>
      </c>
      <c r="R9" s="9">
        <v>5</v>
      </c>
      <c r="S9" s="9">
        <v>2</v>
      </c>
      <c r="T9" s="9">
        <v>5</v>
      </c>
      <c r="U9" s="9">
        <v>5</v>
      </c>
      <c r="V9" s="9">
        <v>3</v>
      </c>
      <c r="W9" s="3">
        <v>7</v>
      </c>
      <c r="X9" s="3">
        <v>4</v>
      </c>
      <c r="Y9" s="3">
        <v>3</v>
      </c>
      <c r="Z9" s="3">
        <v>7</v>
      </c>
      <c r="AA9" s="3">
        <v>5</v>
      </c>
      <c r="AB9" s="3">
        <v>1</v>
      </c>
      <c r="AC9" s="3">
        <v>7</v>
      </c>
      <c r="AD9" s="3">
        <v>5</v>
      </c>
      <c r="AE9" s="3">
        <v>1</v>
      </c>
      <c r="AF9" s="3">
        <v>7</v>
      </c>
      <c r="AG9" s="3">
        <v>5</v>
      </c>
      <c r="AH9" s="3">
        <v>1</v>
      </c>
      <c r="AI9" s="3">
        <v>7</v>
      </c>
      <c r="AJ9" s="3">
        <v>5</v>
      </c>
      <c r="AK9" s="3">
        <v>1</v>
      </c>
      <c r="AL9" s="3">
        <v>7</v>
      </c>
      <c r="AM9" s="3">
        <v>5</v>
      </c>
      <c r="AN9" s="3">
        <v>1</v>
      </c>
      <c r="AO9" s="3">
        <v>7</v>
      </c>
      <c r="AP9" s="3">
        <v>5</v>
      </c>
      <c r="AQ9" s="3">
        <v>1</v>
      </c>
    </row>
    <row r="10" spans="1:43" ht="15.6" x14ac:dyDescent="0.3">
      <c r="A10" s="9"/>
      <c r="B10" s="3"/>
      <c r="C10" s="3"/>
      <c r="D10" s="3"/>
      <c r="E10" s="3"/>
      <c r="F10" s="3"/>
      <c r="G10" s="3"/>
      <c r="H10" s="3"/>
      <c r="I10" s="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15.6" x14ac:dyDescent="0.3">
      <c r="A11" s="9"/>
      <c r="B11" s="3"/>
      <c r="C11" s="3"/>
      <c r="D11" s="3"/>
      <c r="E11" s="3"/>
      <c r="F11" s="3"/>
      <c r="G11" s="3"/>
      <c r="H11" s="3"/>
      <c r="I11" s="3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15.6" x14ac:dyDescent="0.3">
      <c r="A12" s="9"/>
      <c r="B12" s="20"/>
      <c r="C12" s="20"/>
      <c r="D12" s="4"/>
      <c r="E12" s="4"/>
      <c r="F12" s="4"/>
      <c r="G12" s="4"/>
      <c r="H12" s="4"/>
      <c r="I12" s="4"/>
      <c r="J12" s="4">
        <f t="shared" ref="J12:AQ12" si="0">SUM(J9:J11)</f>
        <v>13</v>
      </c>
      <c r="K12" s="9">
        <f t="shared" si="0"/>
        <v>6</v>
      </c>
      <c r="L12" s="9">
        <f t="shared" si="0"/>
        <v>7</v>
      </c>
      <c r="M12" s="9">
        <f t="shared" si="0"/>
        <v>0</v>
      </c>
      <c r="N12" s="9">
        <f t="shared" si="0"/>
        <v>6</v>
      </c>
      <c r="O12" s="9">
        <f t="shared" si="0"/>
        <v>5</v>
      </c>
      <c r="P12" s="9">
        <f t="shared" si="0"/>
        <v>2</v>
      </c>
      <c r="Q12" s="9">
        <f t="shared" si="0"/>
        <v>6</v>
      </c>
      <c r="R12" s="9">
        <f t="shared" si="0"/>
        <v>5</v>
      </c>
      <c r="S12" s="9">
        <f t="shared" si="0"/>
        <v>2</v>
      </c>
      <c r="T12" s="9">
        <f t="shared" si="0"/>
        <v>5</v>
      </c>
      <c r="U12" s="9">
        <f t="shared" si="0"/>
        <v>5</v>
      </c>
      <c r="V12" s="9">
        <f t="shared" si="0"/>
        <v>3</v>
      </c>
      <c r="W12" s="9">
        <f t="shared" si="0"/>
        <v>7</v>
      </c>
      <c r="X12" s="9">
        <f t="shared" si="0"/>
        <v>4</v>
      </c>
      <c r="Y12" s="9">
        <f t="shared" si="0"/>
        <v>3</v>
      </c>
      <c r="Z12" s="9">
        <f t="shared" si="0"/>
        <v>7</v>
      </c>
      <c r="AA12" s="9">
        <f t="shared" si="0"/>
        <v>5</v>
      </c>
      <c r="AB12" s="9">
        <f t="shared" si="0"/>
        <v>1</v>
      </c>
      <c r="AC12" s="9">
        <f t="shared" si="0"/>
        <v>7</v>
      </c>
      <c r="AD12" s="9">
        <f t="shared" si="0"/>
        <v>5</v>
      </c>
      <c r="AE12" s="9">
        <f t="shared" si="0"/>
        <v>1</v>
      </c>
      <c r="AF12" s="9">
        <f t="shared" si="0"/>
        <v>7</v>
      </c>
      <c r="AG12" s="9">
        <f t="shared" si="0"/>
        <v>5</v>
      </c>
      <c r="AH12" s="9">
        <f t="shared" si="0"/>
        <v>1</v>
      </c>
      <c r="AI12" s="9">
        <f t="shared" si="0"/>
        <v>7</v>
      </c>
      <c r="AJ12" s="9">
        <f t="shared" si="0"/>
        <v>5</v>
      </c>
      <c r="AK12" s="9">
        <f t="shared" si="0"/>
        <v>1</v>
      </c>
      <c r="AL12" s="9">
        <f t="shared" si="0"/>
        <v>7</v>
      </c>
      <c r="AM12" s="9">
        <f t="shared" si="0"/>
        <v>5</v>
      </c>
      <c r="AN12" s="9">
        <f t="shared" si="0"/>
        <v>1</v>
      </c>
      <c r="AO12" s="9">
        <f t="shared" si="0"/>
        <v>7</v>
      </c>
      <c r="AP12" s="9">
        <f t="shared" si="0"/>
        <v>5</v>
      </c>
      <c r="AQ12" s="9">
        <f t="shared" si="0"/>
        <v>1</v>
      </c>
    </row>
    <row r="13" spans="1:43" ht="15.6" x14ac:dyDescent="0.3">
      <c r="A13" s="9"/>
      <c r="B13" s="18"/>
      <c r="C13" s="19"/>
      <c r="D13" s="7"/>
      <c r="E13" s="7"/>
      <c r="F13" s="7"/>
      <c r="G13" s="7"/>
      <c r="H13" s="7"/>
      <c r="I13" s="7"/>
      <c r="J13" s="12">
        <f>J12*100/J12</f>
        <v>100</v>
      </c>
      <c r="K13" s="21">
        <f>K12*100/J12</f>
        <v>46.153846153846153</v>
      </c>
      <c r="L13" s="21">
        <f>L12*100/J12</f>
        <v>53.846153846153847</v>
      </c>
      <c r="M13" s="21">
        <f>M12*100/J12</f>
        <v>0</v>
      </c>
      <c r="N13" s="21">
        <f>N12*100/J12</f>
        <v>46.153846153846153</v>
      </c>
      <c r="O13" s="21">
        <f>O12*100/J12</f>
        <v>38.46153846153846</v>
      </c>
      <c r="P13" s="21">
        <f>P12*100/J12</f>
        <v>15.384615384615385</v>
      </c>
      <c r="Q13" s="21">
        <f>Q12*100/J12</f>
        <v>46.153846153846153</v>
      </c>
      <c r="R13" s="21">
        <f>R12*100/J12</f>
        <v>38.46153846153846</v>
      </c>
      <c r="S13" s="21">
        <f>S12*100/J12</f>
        <v>15.384615384615385</v>
      </c>
      <c r="T13" s="21">
        <f>T12*100/J12</f>
        <v>38.46153846153846</v>
      </c>
      <c r="U13" s="21">
        <f>U12*100/J12</f>
        <v>38.46153846153846</v>
      </c>
      <c r="V13" s="21">
        <f>V12*100/J12</f>
        <v>23.076923076923077</v>
      </c>
      <c r="W13" s="21">
        <f>W12*100/J12</f>
        <v>53.846153846153847</v>
      </c>
      <c r="X13" s="21">
        <f>X12*100/J12</f>
        <v>30.76923076923077</v>
      </c>
      <c r="Y13" s="21">
        <f>Y12*100/J12</f>
        <v>23.076923076923077</v>
      </c>
      <c r="Z13" s="21">
        <f>Z12*100/J12</f>
        <v>53.846153846153847</v>
      </c>
      <c r="AA13" s="21">
        <f>AA12*100/J12</f>
        <v>38.46153846153846</v>
      </c>
      <c r="AB13" s="21">
        <f>AB12*100/J12</f>
        <v>7.6923076923076925</v>
      </c>
      <c r="AC13" s="21">
        <f>AC12*100/J12</f>
        <v>53.846153846153847</v>
      </c>
      <c r="AD13" s="21">
        <f>AD12*100/J12</f>
        <v>38.46153846153846</v>
      </c>
      <c r="AE13" s="21">
        <f>AE12*100/J12</f>
        <v>7.6923076923076925</v>
      </c>
      <c r="AF13" s="21">
        <f>AF12*100/J12</f>
        <v>53.846153846153847</v>
      </c>
      <c r="AG13" s="21">
        <f>AG12*100/J12</f>
        <v>38.46153846153846</v>
      </c>
      <c r="AH13" s="21">
        <f>AH12*100/J12</f>
        <v>7.6923076923076925</v>
      </c>
      <c r="AI13" s="21">
        <f>AI12*100/J12</f>
        <v>53.846153846153847</v>
      </c>
      <c r="AJ13" s="21">
        <f>AJ12*100/J12</f>
        <v>38.46153846153846</v>
      </c>
      <c r="AK13" s="21">
        <f>AK12*100/J12</f>
        <v>7.6923076923076925</v>
      </c>
      <c r="AL13" s="21">
        <f>AL12*100/J12</f>
        <v>53.846153846153847</v>
      </c>
      <c r="AM13" s="21">
        <f>AM12*100/J12</f>
        <v>38.46153846153846</v>
      </c>
      <c r="AN13" s="21">
        <f>AN12*100/J12</f>
        <v>7.6923076923076925</v>
      </c>
      <c r="AO13" s="21">
        <f>AO12*100/J12</f>
        <v>53.846153846153847</v>
      </c>
      <c r="AP13" s="21">
        <f>AP12*100/J12</f>
        <v>38.46153846153846</v>
      </c>
      <c r="AQ13" s="21">
        <f>AQ12*100/J12</f>
        <v>7.6923076923076925</v>
      </c>
    </row>
    <row r="14" spans="1:43" ht="15.6" x14ac:dyDescent="0.3">
      <c r="A14" s="20" t="s">
        <v>13</v>
      </c>
    </row>
    <row r="15" spans="1:43" ht="15.6" x14ac:dyDescent="0.3">
      <c r="A15" s="17" t="s">
        <v>14</v>
      </c>
    </row>
    <row r="17" spans="2:11" x14ac:dyDescent="0.3">
      <c r="B17" s="10" t="s">
        <v>27</v>
      </c>
      <c r="C17" s="10"/>
      <c r="D17" s="10"/>
      <c r="E17" s="10"/>
      <c r="F17" s="10"/>
      <c r="G17" s="10"/>
      <c r="H17" s="10"/>
      <c r="I17" s="11"/>
      <c r="J17" s="11"/>
      <c r="K17" s="11"/>
    </row>
  </sheetData>
  <mergeCells count="38">
    <mergeCell ref="AO6:AQ6"/>
    <mergeCell ref="J6:J8"/>
    <mergeCell ref="N6:V6"/>
    <mergeCell ref="N7:P7"/>
    <mergeCell ref="Q7:S7"/>
    <mergeCell ref="T7:V7"/>
    <mergeCell ref="K7:K8"/>
    <mergeCell ref="L7:L8"/>
    <mergeCell ref="AQ7:AQ8"/>
    <mergeCell ref="W7:W8"/>
    <mergeCell ref="X7:X8"/>
    <mergeCell ref="Y7:Y8"/>
    <mergeCell ref="AO7:AO8"/>
    <mergeCell ref="AP7:AP8"/>
    <mergeCell ref="Z6:AN6"/>
    <mergeCell ref="Z7:AB7"/>
    <mergeCell ref="M7:M8"/>
    <mergeCell ref="A6:A8"/>
    <mergeCell ref="B6:B8"/>
    <mergeCell ref="C6:C8"/>
    <mergeCell ref="D6:E6"/>
    <mergeCell ref="F6:I6"/>
    <mergeCell ref="AL7:AN7"/>
    <mergeCell ref="P2:AJ2"/>
    <mergeCell ref="B3:J3"/>
    <mergeCell ref="B4:J4"/>
    <mergeCell ref="AF7:AH7"/>
    <mergeCell ref="AI7:AK7"/>
    <mergeCell ref="B2:J2"/>
    <mergeCell ref="K6:M6"/>
    <mergeCell ref="W6:Y6"/>
    <mergeCell ref="AC7:AE7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16"/>
  <sheetViews>
    <sheetView topLeftCell="S1" zoomScale="75" zoomScaleNormal="75" workbookViewId="0">
      <selection activeCell="AR9" sqref="AR9"/>
    </sheetView>
  </sheetViews>
  <sheetFormatPr defaultRowHeight="14.4" x14ac:dyDescent="0.3"/>
  <cols>
    <col min="1" max="1" width="5.6640625" customWidth="1"/>
    <col min="2" max="2" width="14.88671875" customWidth="1"/>
    <col min="3" max="3" width="27.77734375" customWidth="1"/>
    <col min="4" max="4" width="6.109375" customWidth="1"/>
    <col min="5" max="5" width="5.88671875" customWidth="1"/>
    <col min="6" max="6" width="6.21875" customWidth="1"/>
  </cols>
  <sheetData>
    <row r="1" spans="1:43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6" x14ac:dyDescent="0.3">
      <c r="A2" s="1"/>
      <c r="B2" s="60" t="s">
        <v>47</v>
      </c>
      <c r="C2" s="60"/>
      <c r="D2" s="60"/>
      <c r="E2" s="60"/>
      <c r="F2" s="60"/>
      <c r="G2" s="60"/>
      <c r="H2" s="60"/>
      <c r="I2" s="60"/>
      <c r="J2" s="60"/>
      <c r="K2" s="1"/>
      <c r="L2" s="1"/>
      <c r="M2" s="1"/>
      <c r="N2" s="1"/>
      <c r="O2" s="1"/>
      <c r="P2" s="60" t="s">
        <v>38</v>
      </c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1"/>
      <c r="AL2" s="1"/>
      <c r="AM2" s="1"/>
      <c r="AN2" s="1"/>
      <c r="AO2" s="1"/>
      <c r="AP2" s="1" t="s">
        <v>25</v>
      </c>
      <c r="AQ2" s="1"/>
    </row>
    <row r="3" spans="1:43" ht="15.6" x14ac:dyDescent="0.3">
      <c r="A3" s="1"/>
      <c r="B3" s="80" t="s">
        <v>39</v>
      </c>
      <c r="C3" s="80"/>
      <c r="D3" s="80"/>
      <c r="E3" s="80"/>
      <c r="F3" s="80"/>
      <c r="G3" s="80"/>
      <c r="H3" s="80"/>
      <c r="I3" s="80"/>
      <c r="J3" s="80"/>
      <c r="K3" s="1"/>
      <c r="L3" s="1"/>
      <c r="M3" s="1"/>
      <c r="N3" s="1"/>
      <c r="O3" s="1"/>
      <c r="P3" s="15" t="s">
        <v>40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2"/>
      <c r="AL3" s="2"/>
      <c r="AM3" s="2"/>
      <c r="AN3" s="2"/>
      <c r="AO3" s="2"/>
      <c r="AP3" s="2"/>
      <c r="AQ3" s="1"/>
    </row>
    <row r="4" spans="1:43" ht="15.6" x14ac:dyDescent="0.3">
      <c r="A4" s="1"/>
      <c r="B4" s="80" t="s">
        <v>41</v>
      </c>
      <c r="C4" s="80"/>
      <c r="D4" s="80"/>
      <c r="E4" s="80"/>
      <c r="F4" s="80"/>
      <c r="G4" s="80"/>
      <c r="H4" s="80"/>
      <c r="I4" s="80"/>
      <c r="J4" s="80"/>
      <c r="K4" s="13"/>
      <c r="L4" s="1"/>
      <c r="M4" s="1"/>
      <c r="N4" s="13"/>
      <c r="O4" s="1"/>
      <c r="P4" s="16" t="s">
        <v>42</v>
      </c>
      <c r="Q4" s="16"/>
      <c r="R4" s="16"/>
      <c r="S4" s="16"/>
      <c r="T4" s="16"/>
      <c r="U4" s="16"/>
      <c r="V4" s="16"/>
      <c r="W4" s="16"/>
      <c r="X4" s="16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"/>
      <c r="AL4" s="1"/>
      <c r="AM4" s="1"/>
      <c r="AN4" s="1"/>
      <c r="AO4" s="1"/>
      <c r="AP4" s="1"/>
      <c r="AQ4" s="1"/>
    </row>
    <row r="5" spans="1:43" ht="16.2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5" t="s">
        <v>44</v>
      </c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46.2" customHeight="1" x14ac:dyDescent="0.3">
      <c r="A6" s="81" t="s">
        <v>0</v>
      </c>
      <c r="B6" s="79" t="s">
        <v>15</v>
      </c>
      <c r="C6" s="82" t="s">
        <v>7</v>
      </c>
      <c r="D6" s="83" t="s">
        <v>24</v>
      </c>
      <c r="E6" s="84"/>
      <c r="F6" s="83" t="s">
        <v>19</v>
      </c>
      <c r="G6" s="85"/>
      <c r="H6" s="85"/>
      <c r="I6" s="84"/>
      <c r="J6" s="82" t="s">
        <v>1</v>
      </c>
      <c r="K6" s="88" t="s">
        <v>2</v>
      </c>
      <c r="L6" s="88"/>
      <c r="M6" s="88"/>
      <c r="N6" s="83" t="s">
        <v>8</v>
      </c>
      <c r="O6" s="85"/>
      <c r="P6" s="85"/>
      <c r="Q6" s="85"/>
      <c r="R6" s="85"/>
      <c r="S6" s="85"/>
      <c r="T6" s="85"/>
      <c r="U6" s="85"/>
      <c r="V6" s="84"/>
      <c r="W6" s="82" t="s">
        <v>9</v>
      </c>
      <c r="X6" s="82"/>
      <c r="Y6" s="82"/>
      <c r="Z6" s="83" t="s">
        <v>10</v>
      </c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4"/>
      <c r="AO6" s="79" t="s">
        <v>6</v>
      </c>
      <c r="AP6" s="79"/>
      <c r="AQ6" s="79"/>
    </row>
    <row r="7" spans="1:43" ht="32.4" customHeight="1" x14ac:dyDescent="0.3">
      <c r="A7" s="81"/>
      <c r="B7" s="79"/>
      <c r="C7" s="82"/>
      <c r="D7" s="82" t="s">
        <v>17</v>
      </c>
      <c r="E7" s="82" t="s">
        <v>18</v>
      </c>
      <c r="F7" s="82" t="s">
        <v>20</v>
      </c>
      <c r="G7" s="82" t="s">
        <v>21</v>
      </c>
      <c r="H7" s="82" t="s">
        <v>22</v>
      </c>
      <c r="I7" s="86" t="s">
        <v>23</v>
      </c>
      <c r="J7" s="82"/>
      <c r="K7" s="89" t="s">
        <v>3</v>
      </c>
      <c r="L7" s="89" t="s">
        <v>4</v>
      </c>
      <c r="M7" s="89" t="s">
        <v>5</v>
      </c>
      <c r="N7" s="83" t="s">
        <v>28</v>
      </c>
      <c r="O7" s="85"/>
      <c r="P7" s="84"/>
      <c r="Q7" s="83" t="s">
        <v>29</v>
      </c>
      <c r="R7" s="85"/>
      <c r="S7" s="84"/>
      <c r="T7" s="83" t="s">
        <v>35</v>
      </c>
      <c r="U7" s="85"/>
      <c r="V7" s="84"/>
      <c r="W7" s="89" t="s">
        <v>3</v>
      </c>
      <c r="X7" s="89" t="s">
        <v>4</v>
      </c>
      <c r="Y7" s="89" t="s">
        <v>5</v>
      </c>
      <c r="Z7" s="83" t="s">
        <v>56</v>
      </c>
      <c r="AA7" s="85"/>
      <c r="AB7" s="84"/>
      <c r="AC7" s="83" t="s">
        <v>57</v>
      </c>
      <c r="AD7" s="85"/>
      <c r="AE7" s="84"/>
      <c r="AF7" s="83" t="s">
        <v>58</v>
      </c>
      <c r="AG7" s="85"/>
      <c r="AH7" s="84"/>
      <c r="AI7" s="83" t="s">
        <v>59</v>
      </c>
      <c r="AJ7" s="85"/>
      <c r="AK7" s="84"/>
      <c r="AL7" s="83" t="s">
        <v>60</v>
      </c>
      <c r="AM7" s="85"/>
      <c r="AN7" s="84"/>
      <c r="AO7" s="65" t="s">
        <v>3</v>
      </c>
      <c r="AP7" s="65" t="s">
        <v>4</v>
      </c>
      <c r="AQ7" s="65" t="s">
        <v>5</v>
      </c>
    </row>
    <row r="8" spans="1:43" ht="93.6" x14ac:dyDescent="0.3">
      <c r="A8" s="81"/>
      <c r="B8" s="79"/>
      <c r="C8" s="82"/>
      <c r="D8" s="82"/>
      <c r="E8" s="82"/>
      <c r="F8" s="82"/>
      <c r="G8" s="82"/>
      <c r="H8" s="82"/>
      <c r="I8" s="86"/>
      <c r="J8" s="82"/>
      <c r="K8" s="90"/>
      <c r="L8" s="90"/>
      <c r="M8" s="90"/>
      <c r="N8" s="22" t="s">
        <v>3</v>
      </c>
      <c r="O8" s="22" t="s">
        <v>4</v>
      </c>
      <c r="P8" s="22" t="s">
        <v>5</v>
      </c>
      <c r="Q8" s="22" t="s">
        <v>3</v>
      </c>
      <c r="R8" s="22" t="s">
        <v>4</v>
      </c>
      <c r="S8" s="22" t="s">
        <v>5</v>
      </c>
      <c r="T8" s="22" t="s">
        <v>3</v>
      </c>
      <c r="U8" s="22" t="s">
        <v>4</v>
      </c>
      <c r="V8" s="22" t="s">
        <v>5</v>
      </c>
      <c r="W8" s="90"/>
      <c r="X8" s="90"/>
      <c r="Y8" s="90"/>
      <c r="Z8" s="22" t="s">
        <v>3</v>
      </c>
      <c r="AA8" s="22" t="s">
        <v>4</v>
      </c>
      <c r="AB8" s="22" t="s">
        <v>5</v>
      </c>
      <c r="AC8" s="22" t="s">
        <v>3</v>
      </c>
      <c r="AD8" s="22" t="s">
        <v>4</v>
      </c>
      <c r="AE8" s="22" t="s">
        <v>5</v>
      </c>
      <c r="AF8" s="22" t="s">
        <v>3</v>
      </c>
      <c r="AG8" s="22" t="s">
        <v>4</v>
      </c>
      <c r="AH8" s="22" t="s">
        <v>5</v>
      </c>
      <c r="AI8" s="22" t="s">
        <v>3</v>
      </c>
      <c r="AJ8" s="22" t="s">
        <v>4</v>
      </c>
      <c r="AK8" s="22" t="s">
        <v>5</v>
      </c>
      <c r="AL8" s="22" t="s">
        <v>3</v>
      </c>
      <c r="AM8" s="22" t="s">
        <v>4</v>
      </c>
      <c r="AN8" s="22" t="s">
        <v>5</v>
      </c>
      <c r="AO8" s="66"/>
      <c r="AP8" s="66"/>
      <c r="AQ8" s="66"/>
    </row>
    <row r="9" spans="1:43" ht="15.6" x14ac:dyDescent="0.3">
      <c r="A9" s="9">
        <v>1</v>
      </c>
      <c r="B9" s="12" t="s">
        <v>53</v>
      </c>
      <c r="C9" s="3" t="s">
        <v>51</v>
      </c>
      <c r="D9" s="3">
        <v>1</v>
      </c>
      <c r="E9" s="3"/>
      <c r="F9" s="3"/>
      <c r="G9" s="3">
        <v>1</v>
      </c>
      <c r="H9" s="3"/>
      <c r="I9" s="3"/>
      <c r="J9" s="9">
        <v>15</v>
      </c>
      <c r="K9" s="3">
        <v>9</v>
      </c>
      <c r="L9" s="3">
        <v>6</v>
      </c>
      <c r="M9" s="3">
        <v>0</v>
      </c>
      <c r="N9" s="3">
        <v>8</v>
      </c>
      <c r="O9" s="3">
        <v>7</v>
      </c>
      <c r="P9" s="3">
        <v>0</v>
      </c>
      <c r="Q9" s="3">
        <v>7</v>
      </c>
      <c r="R9" s="3">
        <v>8</v>
      </c>
      <c r="S9" s="3">
        <v>0</v>
      </c>
      <c r="T9" s="3">
        <v>7</v>
      </c>
      <c r="U9" s="3">
        <v>8</v>
      </c>
      <c r="V9" s="3">
        <v>0</v>
      </c>
      <c r="W9" s="3">
        <v>7</v>
      </c>
      <c r="X9" s="3">
        <v>8</v>
      </c>
      <c r="Y9" s="3">
        <v>0</v>
      </c>
      <c r="Z9" s="3">
        <v>7</v>
      </c>
      <c r="AA9" s="3">
        <v>8</v>
      </c>
      <c r="AB9" s="3">
        <v>0</v>
      </c>
      <c r="AC9" s="3">
        <v>7</v>
      </c>
      <c r="AD9" s="3">
        <v>8</v>
      </c>
      <c r="AE9" s="3">
        <v>0</v>
      </c>
      <c r="AF9" s="3">
        <v>7</v>
      </c>
      <c r="AG9" s="3">
        <v>8</v>
      </c>
      <c r="AH9" s="3">
        <v>0</v>
      </c>
      <c r="AI9" s="3">
        <v>8</v>
      </c>
      <c r="AJ9" s="3">
        <v>7</v>
      </c>
      <c r="AK9" s="3">
        <v>0</v>
      </c>
      <c r="AL9" s="3">
        <v>7</v>
      </c>
      <c r="AM9" s="3">
        <v>8</v>
      </c>
      <c r="AN9" s="3">
        <v>0</v>
      </c>
      <c r="AO9" s="3">
        <v>6</v>
      </c>
      <c r="AP9" s="3">
        <v>9</v>
      </c>
      <c r="AQ9" s="3">
        <v>0</v>
      </c>
    </row>
    <row r="10" spans="1:43" ht="15.6" x14ac:dyDescent="0.3">
      <c r="A10" s="9">
        <v>2</v>
      </c>
      <c r="B10" s="3"/>
      <c r="C10" s="3"/>
      <c r="D10" s="3"/>
      <c r="E10" s="3"/>
      <c r="F10" s="3"/>
      <c r="G10" s="3"/>
      <c r="H10" s="3"/>
      <c r="I10" s="3"/>
      <c r="J10" s="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15.6" x14ac:dyDescent="0.3">
      <c r="A11" s="87" t="s">
        <v>13</v>
      </c>
      <c r="B11" s="87"/>
      <c r="C11" s="87"/>
      <c r="D11" s="4"/>
      <c r="E11" s="4"/>
      <c r="F11" s="4"/>
      <c r="G11" s="4"/>
      <c r="H11" s="4"/>
      <c r="I11" s="4"/>
      <c r="J11" s="4">
        <f t="shared" ref="J11:AQ11" si="0">SUM(J9:J10)</f>
        <v>15</v>
      </c>
      <c r="K11" s="9">
        <f t="shared" si="0"/>
        <v>9</v>
      </c>
      <c r="L11" s="9">
        <f t="shared" si="0"/>
        <v>6</v>
      </c>
      <c r="M11" s="9">
        <f t="shared" si="0"/>
        <v>0</v>
      </c>
      <c r="N11" s="9">
        <f t="shared" si="0"/>
        <v>8</v>
      </c>
      <c r="O11" s="9">
        <f t="shared" si="0"/>
        <v>7</v>
      </c>
      <c r="P11" s="9">
        <f t="shared" si="0"/>
        <v>0</v>
      </c>
      <c r="Q11" s="9">
        <f t="shared" si="0"/>
        <v>7</v>
      </c>
      <c r="R11" s="9">
        <f t="shared" si="0"/>
        <v>8</v>
      </c>
      <c r="S11" s="9">
        <f t="shared" si="0"/>
        <v>0</v>
      </c>
      <c r="T11" s="9">
        <f t="shared" si="0"/>
        <v>7</v>
      </c>
      <c r="U11" s="9">
        <f t="shared" si="0"/>
        <v>8</v>
      </c>
      <c r="V11" s="9">
        <f t="shared" si="0"/>
        <v>0</v>
      </c>
      <c r="W11" s="9">
        <f t="shared" si="0"/>
        <v>7</v>
      </c>
      <c r="X11" s="9">
        <f t="shared" si="0"/>
        <v>8</v>
      </c>
      <c r="Y11" s="9">
        <f t="shared" si="0"/>
        <v>0</v>
      </c>
      <c r="Z11" s="9">
        <f t="shared" si="0"/>
        <v>7</v>
      </c>
      <c r="AA11" s="9">
        <f t="shared" si="0"/>
        <v>8</v>
      </c>
      <c r="AB11" s="9">
        <f t="shared" si="0"/>
        <v>0</v>
      </c>
      <c r="AC11" s="9">
        <f t="shared" si="0"/>
        <v>7</v>
      </c>
      <c r="AD11" s="9">
        <f t="shared" si="0"/>
        <v>8</v>
      </c>
      <c r="AE11" s="9">
        <f t="shared" si="0"/>
        <v>0</v>
      </c>
      <c r="AF11" s="9">
        <f t="shared" si="0"/>
        <v>7</v>
      </c>
      <c r="AG11" s="9">
        <f t="shared" si="0"/>
        <v>8</v>
      </c>
      <c r="AH11" s="9">
        <f t="shared" si="0"/>
        <v>0</v>
      </c>
      <c r="AI11" s="9">
        <f t="shared" si="0"/>
        <v>8</v>
      </c>
      <c r="AJ11" s="9">
        <f t="shared" si="0"/>
        <v>7</v>
      </c>
      <c r="AK11" s="9">
        <f t="shared" si="0"/>
        <v>0</v>
      </c>
      <c r="AL11" s="9">
        <f t="shared" si="0"/>
        <v>7</v>
      </c>
      <c r="AM11" s="9">
        <f t="shared" si="0"/>
        <v>8</v>
      </c>
      <c r="AN11" s="9">
        <f t="shared" si="0"/>
        <v>0</v>
      </c>
      <c r="AO11" s="9">
        <f t="shared" si="0"/>
        <v>6</v>
      </c>
      <c r="AP11" s="9">
        <f t="shared" si="0"/>
        <v>9</v>
      </c>
      <c r="AQ11" s="9">
        <f t="shared" si="0"/>
        <v>0</v>
      </c>
    </row>
    <row r="12" spans="1:43" ht="15.6" x14ac:dyDescent="0.3">
      <c r="A12" s="72" t="s">
        <v>14</v>
      </c>
      <c r="B12" s="73"/>
      <c r="C12" s="74"/>
      <c r="D12" s="7"/>
      <c r="E12" s="7"/>
      <c r="F12" s="7"/>
      <c r="G12" s="7"/>
      <c r="H12" s="7"/>
      <c r="I12" s="7"/>
      <c r="J12" s="12">
        <f>J11*100/J11</f>
        <v>100</v>
      </c>
      <c r="K12" s="21">
        <f>K11*100/J11</f>
        <v>60</v>
      </c>
      <c r="L12" s="21">
        <f>L11*100/J11</f>
        <v>40</v>
      </c>
      <c r="M12" s="21">
        <f>M11*100/J11</f>
        <v>0</v>
      </c>
      <c r="N12" s="21">
        <f>N11*100/J11</f>
        <v>53.333333333333336</v>
      </c>
      <c r="O12" s="21">
        <f>O11*100/J11</f>
        <v>46.666666666666664</v>
      </c>
      <c r="P12" s="21">
        <f>P11*100/J11</f>
        <v>0</v>
      </c>
      <c r="Q12" s="21">
        <f>Q11*100/J11</f>
        <v>46.666666666666664</v>
      </c>
      <c r="R12" s="21">
        <f>R11*100/J11</f>
        <v>53.333333333333336</v>
      </c>
      <c r="S12" s="21">
        <f>S11*100/J11</f>
        <v>0</v>
      </c>
      <c r="T12" s="21">
        <f>T11*100/J11</f>
        <v>46.666666666666664</v>
      </c>
      <c r="U12" s="21">
        <f>U11*100/J11</f>
        <v>53.333333333333336</v>
      </c>
      <c r="V12" s="21">
        <f>V11*100/J11</f>
        <v>0</v>
      </c>
      <c r="W12" s="21">
        <f>W11*100/J11</f>
        <v>46.666666666666664</v>
      </c>
      <c r="X12" s="21">
        <f>X11*100/J11</f>
        <v>53.333333333333336</v>
      </c>
      <c r="Y12" s="21">
        <f>Y11*100/J11</f>
        <v>0</v>
      </c>
      <c r="Z12" s="21">
        <f>Z11*100/J11</f>
        <v>46.666666666666664</v>
      </c>
      <c r="AA12" s="21">
        <f>AA11*100/J11</f>
        <v>53.333333333333336</v>
      </c>
      <c r="AB12" s="21">
        <f>AB11*100/J11</f>
        <v>0</v>
      </c>
      <c r="AC12" s="21">
        <f>AC11*100/J11</f>
        <v>46.666666666666664</v>
      </c>
      <c r="AD12" s="21">
        <f>AD11*100/J11</f>
        <v>53.333333333333336</v>
      </c>
      <c r="AE12" s="21">
        <f>AE11*100/J11</f>
        <v>0</v>
      </c>
      <c r="AF12" s="21">
        <f>AF11*100/J11</f>
        <v>46.666666666666664</v>
      </c>
      <c r="AG12" s="21">
        <f>AG11*100/J11</f>
        <v>53.333333333333336</v>
      </c>
      <c r="AH12" s="21">
        <f>AH11*100/J11</f>
        <v>0</v>
      </c>
      <c r="AI12" s="21">
        <f>AI11*100/J11</f>
        <v>53.333333333333336</v>
      </c>
      <c r="AJ12" s="21">
        <f>AJ11*100/J11</f>
        <v>46.666666666666664</v>
      </c>
      <c r="AK12" s="21">
        <f>AK11*100/J11</f>
        <v>0</v>
      </c>
      <c r="AL12" s="21">
        <f>AL11*100/J11</f>
        <v>46.666666666666664</v>
      </c>
      <c r="AM12" s="21">
        <f>AM11*100/J11</f>
        <v>53.333333333333336</v>
      </c>
      <c r="AN12" s="21">
        <f>AN11*100/J11</f>
        <v>0</v>
      </c>
      <c r="AO12" s="21">
        <f>AO11*100/J11</f>
        <v>40</v>
      </c>
      <c r="AP12" s="21">
        <f>AP11*100/J11</f>
        <v>60</v>
      </c>
      <c r="AQ12" s="21">
        <f>AQ11*100/J11</f>
        <v>0</v>
      </c>
    </row>
    <row r="16" spans="1:43" x14ac:dyDescent="0.3">
      <c r="B16" s="10" t="s">
        <v>27</v>
      </c>
      <c r="C16" s="10"/>
      <c r="D16" s="10"/>
      <c r="E16" s="10"/>
      <c r="F16" s="10"/>
      <c r="G16" s="10"/>
      <c r="H16" s="10"/>
      <c r="I16" s="11"/>
      <c r="J16" s="11"/>
    </row>
  </sheetData>
  <mergeCells count="40">
    <mergeCell ref="W7:W8"/>
    <mergeCell ref="X7:X8"/>
    <mergeCell ref="Z6:AN6"/>
    <mergeCell ref="Z7:AB7"/>
    <mergeCell ref="AC7:AE7"/>
    <mergeCell ref="AF7:AH7"/>
    <mergeCell ref="AI7:AK7"/>
    <mergeCell ref="AL7:AN7"/>
    <mergeCell ref="A11:C11"/>
    <mergeCell ref="A12:C12"/>
    <mergeCell ref="K6:M6"/>
    <mergeCell ref="W6:Y6"/>
    <mergeCell ref="AO6:AQ6"/>
    <mergeCell ref="K7:K8"/>
    <mergeCell ref="L7:L8"/>
    <mergeCell ref="M7:M8"/>
    <mergeCell ref="D7:D8"/>
    <mergeCell ref="E7:E8"/>
    <mergeCell ref="F7:F8"/>
    <mergeCell ref="G7:G8"/>
    <mergeCell ref="Y7:Y8"/>
    <mergeCell ref="AO7:AO8"/>
    <mergeCell ref="AP7:AP8"/>
    <mergeCell ref="AQ7:AQ8"/>
    <mergeCell ref="P2:AJ2"/>
    <mergeCell ref="B2:J2"/>
    <mergeCell ref="B3:J3"/>
    <mergeCell ref="A6:A8"/>
    <mergeCell ref="B6:B8"/>
    <mergeCell ref="C6:C8"/>
    <mergeCell ref="D6:E6"/>
    <mergeCell ref="F6:I6"/>
    <mergeCell ref="J6:J8"/>
    <mergeCell ref="H7:H8"/>
    <mergeCell ref="I7:I8"/>
    <mergeCell ref="B4:J4"/>
    <mergeCell ref="N6:V6"/>
    <mergeCell ref="N7:P7"/>
    <mergeCell ref="Q7:S7"/>
    <mergeCell ref="T7:V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17"/>
  <sheetViews>
    <sheetView zoomScale="50" zoomScaleNormal="50" workbookViewId="0">
      <selection activeCell="AU9" sqref="AU9"/>
    </sheetView>
  </sheetViews>
  <sheetFormatPr defaultRowHeight="14.4" x14ac:dyDescent="0.3"/>
  <cols>
    <col min="1" max="1" width="5.109375" customWidth="1"/>
    <col min="2" max="2" width="17.109375" customWidth="1"/>
    <col min="3" max="3" width="28.6640625" customWidth="1"/>
  </cols>
  <sheetData>
    <row r="1" spans="1:4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6" x14ac:dyDescent="0.3">
      <c r="A2" s="1"/>
      <c r="B2" s="60" t="s">
        <v>46</v>
      </c>
      <c r="C2" s="60"/>
      <c r="D2" s="60"/>
      <c r="E2" s="60"/>
      <c r="F2" s="60"/>
      <c r="G2" s="60"/>
      <c r="H2" s="60"/>
      <c r="I2" s="60"/>
      <c r="J2" s="60"/>
      <c r="K2" s="1"/>
      <c r="L2" s="1"/>
      <c r="M2" s="1"/>
      <c r="N2" s="1"/>
      <c r="O2" s="1"/>
      <c r="P2" s="60" t="s">
        <v>38</v>
      </c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1"/>
      <c r="AL2" s="1"/>
      <c r="AM2" s="1"/>
      <c r="AN2" s="1"/>
      <c r="AO2" s="1"/>
      <c r="AR2" s="1"/>
      <c r="AS2" s="80" t="s">
        <v>25</v>
      </c>
      <c r="AT2" s="80"/>
    </row>
    <row r="3" spans="1:46" ht="15.6" x14ac:dyDescent="0.3">
      <c r="A3" s="1"/>
      <c r="B3" s="80" t="s">
        <v>39</v>
      </c>
      <c r="C3" s="80"/>
      <c r="D3" s="80"/>
      <c r="E3" s="80"/>
      <c r="F3" s="80"/>
      <c r="G3" s="80"/>
      <c r="H3" s="80"/>
      <c r="I3" s="80"/>
      <c r="J3" s="80"/>
      <c r="K3" s="1"/>
      <c r="L3" s="1"/>
      <c r="M3" s="1"/>
      <c r="N3" s="1"/>
      <c r="O3" s="1"/>
      <c r="P3" s="15" t="s">
        <v>40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2"/>
      <c r="AL3" s="2"/>
      <c r="AM3" s="2"/>
      <c r="AN3" s="2"/>
      <c r="AO3" s="2"/>
      <c r="AP3" s="2"/>
      <c r="AQ3" s="2"/>
      <c r="AR3" s="2"/>
      <c r="AS3" s="1"/>
      <c r="AT3" s="1"/>
    </row>
    <row r="4" spans="1:46" ht="15.6" x14ac:dyDescent="0.3">
      <c r="A4" s="1"/>
      <c r="B4" s="80" t="s">
        <v>41</v>
      </c>
      <c r="C4" s="80"/>
      <c r="D4" s="80"/>
      <c r="E4" s="80"/>
      <c r="F4" s="80"/>
      <c r="G4" s="80"/>
      <c r="H4" s="80"/>
      <c r="I4" s="80"/>
      <c r="J4" s="80"/>
      <c r="K4" s="2"/>
      <c r="L4" s="1"/>
      <c r="M4" s="1"/>
      <c r="N4" s="13"/>
      <c r="O4" s="1"/>
      <c r="P4" s="16" t="s">
        <v>42</v>
      </c>
      <c r="Q4" s="16"/>
      <c r="R4" s="16"/>
      <c r="S4" s="16"/>
      <c r="T4" s="16"/>
      <c r="U4" s="16"/>
      <c r="V4" s="16"/>
      <c r="W4" s="16"/>
      <c r="X4" s="16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5" t="s">
        <v>44</v>
      </c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5.75" customHeight="1" x14ac:dyDescent="0.3">
      <c r="A6" s="81" t="s">
        <v>0</v>
      </c>
      <c r="B6" s="79" t="s">
        <v>15</v>
      </c>
      <c r="C6" s="79" t="s">
        <v>7</v>
      </c>
      <c r="D6" s="62" t="s">
        <v>24</v>
      </c>
      <c r="E6" s="64"/>
      <c r="F6" s="62" t="s">
        <v>19</v>
      </c>
      <c r="G6" s="63"/>
      <c r="H6" s="63"/>
      <c r="I6" s="64"/>
      <c r="J6" s="79" t="s">
        <v>1</v>
      </c>
      <c r="K6" s="81" t="s">
        <v>2</v>
      </c>
      <c r="L6" s="81"/>
      <c r="M6" s="81"/>
      <c r="N6" s="62" t="s">
        <v>8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4"/>
      <c r="Z6" s="79" t="s">
        <v>11</v>
      </c>
      <c r="AA6" s="79"/>
      <c r="AB6" s="79"/>
      <c r="AC6" s="62" t="s">
        <v>10</v>
      </c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4"/>
      <c r="AR6" s="79" t="s">
        <v>6</v>
      </c>
      <c r="AS6" s="79"/>
      <c r="AT6" s="79"/>
    </row>
    <row r="7" spans="1:46" ht="15.6" x14ac:dyDescent="0.3">
      <c r="A7" s="81"/>
      <c r="B7" s="79"/>
      <c r="C7" s="79"/>
      <c r="D7" s="79" t="s">
        <v>17</v>
      </c>
      <c r="E7" s="79" t="s">
        <v>18</v>
      </c>
      <c r="F7" s="79" t="s">
        <v>20</v>
      </c>
      <c r="G7" s="79" t="s">
        <v>21</v>
      </c>
      <c r="H7" s="79" t="s">
        <v>22</v>
      </c>
      <c r="I7" s="71" t="s">
        <v>23</v>
      </c>
      <c r="J7" s="79"/>
      <c r="K7" s="65" t="s">
        <v>3</v>
      </c>
      <c r="L7" s="65" t="s">
        <v>4</v>
      </c>
      <c r="M7" s="65" t="s">
        <v>5</v>
      </c>
      <c r="N7" s="62" t="s">
        <v>28</v>
      </c>
      <c r="O7" s="63"/>
      <c r="P7" s="64"/>
      <c r="Q7" s="62" t="s">
        <v>29</v>
      </c>
      <c r="R7" s="63"/>
      <c r="S7" s="64"/>
      <c r="T7" s="62" t="s">
        <v>36</v>
      </c>
      <c r="U7" s="63"/>
      <c r="V7" s="64"/>
      <c r="W7" s="62" t="s">
        <v>35</v>
      </c>
      <c r="X7" s="63"/>
      <c r="Y7" s="64"/>
      <c r="Z7" s="65" t="s">
        <v>3</v>
      </c>
      <c r="AA7" s="65" t="s">
        <v>4</v>
      </c>
      <c r="AB7" s="65" t="s">
        <v>5</v>
      </c>
      <c r="AC7" s="62" t="s">
        <v>32</v>
      </c>
      <c r="AD7" s="63"/>
      <c r="AE7" s="64"/>
      <c r="AF7" s="62" t="s">
        <v>30</v>
      </c>
      <c r="AG7" s="63"/>
      <c r="AH7" s="64"/>
      <c r="AI7" s="62" t="s">
        <v>33</v>
      </c>
      <c r="AJ7" s="63"/>
      <c r="AK7" s="64"/>
      <c r="AL7" s="62" t="s">
        <v>34</v>
      </c>
      <c r="AM7" s="63"/>
      <c r="AN7" s="64"/>
      <c r="AO7" s="62" t="s">
        <v>31</v>
      </c>
      <c r="AP7" s="63"/>
      <c r="AQ7" s="64"/>
      <c r="AR7" s="65" t="s">
        <v>3</v>
      </c>
      <c r="AS7" s="65" t="s">
        <v>4</v>
      </c>
      <c r="AT7" s="65" t="s">
        <v>5</v>
      </c>
    </row>
    <row r="8" spans="1:46" ht="93.6" x14ac:dyDescent="0.3">
      <c r="A8" s="81"/>
      <c r="B8" s="79"/>
      <c r="C8" s="79"/>
      <c r="D8" s="79"/>
      <c r="E8" s="79"/>
      <c r="F8" s="79"/>
      <c r="G8" s="79"/>
      <c r="H8" s="79"/>
      <c r="I8" s="71"/>
      <c r="J8" s="79"/>
      <c r="K8" s="66"/>
      <c r="L8" s="66"/>
      <c r="M8" s="66"/>
      <c r="N8" s="8" t="s">
        <v>3</v>
      </c>
      <c r="O8" s="8" t="s">
        <v>4</v>
      </c>
      <c r="P8" s="8" t="s">
        <v>5</v>
      </c>
      <c r="Q8" s="8" t="s">
        <v>3</v>
      </c>
      <c r="R8" s="8" t="s">
        <v>4</v>
      </c>
      <c r="S8" s="8" t="s">
        <v>5</v>
      </c>
      <c r="T8" s="8" t="s">
        <v>3</v>
      </c>
      <c r="U8" s="8" t="s">
        <v>4</v>
      </c>
      <c r="V8" s="8" t="s">
        <v>5</v>
      </c>
      <c r="W8" s="8" t="s">
        <v>3</v>
      </c>
      <c r="X8" s="8" t="s">
        <v>4</v>
      </c>
      <c r="Y8" s="8" t="s">
        <v>5</v>
      </c>
      <c r="Z8" s="66"/>
      <c r="AA8" s="66"/>
      <c r="AB8" s="66"/>
      <c r="AC8" s="8" t="s">
        <v>3</v>
      </c>
      <c r="AD8" s="8" t="s">
        <v>4</v>
      </c>
      <c r="AE8" s="8" t="s">
        <v>5</v>
      </c>
      <c r="AF8" s="8" t="s">
        <v>3</v>
      </c>
      <c r="AG8" s="8" t="s">
        <v>4</v>
      </c>
      <c r="AH8" s="8" t="s">
        <v>5</v>
      </c>
      <c r="AI8" s="8" t="s">
        <v>3</v>
      </c>
      <c r="AJ8" s="8" t="s">
        <v>4</v>
      </c>
      <c r="AK8" s="8" t="s">
        <v>5</v>
      </c>
      <c r="AL8" s="8" t="s">
        <v>3</v>
      </c>
      <c r="AM8" s="8" t="s">
        <v>4</v>
      </c>
      <c r="AN8" s="8" t="s">
        <v>5</v>
      </c>
      <c r="AO8" s="8" t="s">
        <v>3</v>
      </c>
      <c r="AP8" s="8" t="s">
        <v>4</v>
      </c>
      <c r="AQ8" s="8" t="s">
        <v>5</v>
      </c>
      <c r="AR8" s="66"/>
      <c r="AS8" s="66"/>
      <c r="AT8" s="66"/>
    </row>
    <row r="9" spans="1:46" ht="15.6" x14ac:dyDescent="0.3">
      <c r="A9" s="9">
        <v>1</v>
      </c>
      <c r="B9" s="3" t="s">
        <v>54</v>
      </c>
      <c r="C9" s="3" t="s">
        <v>51</v>
      </c>
      <c r="D9" s="3">
        <v>1</v>
      </c>
      <c r="E9" s="3"/>
      <c r="F9" s="3"/>
      <c r="G9" s="3">
        <v>1</v>
      </c>
      <c r="H9" s="3"/>
      <c r="I9" s="3"/>
      <c r="J9" s="9">
        <v>14</v>
      </c>
      <c r="K9" s="3">
        <v>8</v>
      </c>
      <c r="L9" s="3">
        <v>5</v>
      </c>
      <c r="M9" s="3">
        <v>1</v>
      </c>
      <c r="N9" s="3">
        <v>6</v>
      </c>
      <c r="O9" s="3">
        <v>7</v>
      </c>
      <c r="P9" s="3">
        <v>1</v>
      </c>
      <c r="Q9" s="3">
        <v>7</v>
      </c>
      <c r="R9" s="3">
        <v>6</v>
      </c>
      <c r="S9" s="3">
        <v>1</v>
      </c>
      <c r="T9" s="3">
        <v>6</v>
      </c>
      <c r="U9" s="3">
        <v>7</v>
      </c>
      <c r="V9" s="3">
        <v>1</v>
      </c>
      <c r="W9" s="3">
        <v>5</v>
      </c>
      <c r="X9" s="3">
        <v>8</v>
      </c>
      <c r="Y9" s="3">
        <v>1</v>
      </c>
      <c r="Z9" s="3">
        <v>8</v>
      </c>
      <c r="AA9" s="3">
        <v>5</v>
      </c>
      <c r="AB9" s="3">
        <v>1</v>
      </c>
      <c r="AC9" s="3">
        <v>8</v>
      </c>
      <c r="AD9" s="3">
        <v>6</v>
      </c>
      <c r="AE9" s="3">
        <v>0</v>
      </c>
      <c r="AF9" s="3">
        <v>8</v>
      </c>
      <c r="AG9" s="3">
        <v>6</v>
      </c>
      <c r="AH9" s="3">
        <v>0</v>
      </c>
      <c r="AI9" s="3">
        <v>8</v>
      </c>
      <c r="AJ9" s="3">
        <v>6</v>
      </c>
      <c r="AK9" s="3">
        <v>0</v>
      </c>
      <c r="AL9" s="3">
        <v>8</v>
      </c>
      <c r="AM9" s="3">
        <v>6</v>
      </c>
      <c r="AN9" s="3">
        <v>0</v>
      </c>
      <c r="AO9" s="3">
        <v>8</v>
      </c>
      <c r="AP9" s="3">
        <v>6</v>
      </c>
      <c r="AQ9" s="3">
        <v>0</v>
      </c>
      <c r="AR9" s="3">
        <v>7</v>
      </c>
      <c r="AS9" s="3">
        <v>6</v>
      </c>
      <c r="AT9" s="3">
        <v>1</v>
      </c>
    </row>
    <row r="10" spans="1:46" ht="15.6" x14ac:dyDescent="0.3">
      <c r="A10" s="9"/>
      <c r="B10" s="3"/>
      <c r="C10" s="3"/>
      <c r="D10" s="3"/>
      <c r="E10" s="3"/>
      <c r="F10" s="3"/>
      <c r="G10" s="3"/>
      <c r="H10" s="3"/>
      <c r="I10" s="3"/>
      <c r="J10" s="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5.6" x14ac:dyDescent="0.3">
      <c r="A11" s="9"/>
      <c r="B11" s="3"/>
      <c r="C11" s="3"/>
      <c r="D11" s="3"/>
      <c r="E11" s="3"/>
      <c r="F11" s="3"/>
      <c r="G11" s="3"/>
      <c r="H11" s="3"/>
      <c r="I11" s="3"/>
      <c r="J11" s="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5.6" x14ac:dyDescent="0.3">
      <c r="A12" s="9"/>
      <c r="B12" s="20"/>
      <c r="C12" s="20" t="s">
        <v>13</v>
      </c>
      <c r="D12" s="4"/>
      <c r="E12" s="4"/>
      <c r="F12" s="4"/>
      <c r="G12" s="4"/>
      <c r="H12" s="4"/>
      <c r="I12" s="4"/>
      <c r="J12" s="4">
        <f t="shared" ref="J12:AT12" si="0">SUM(J9:J11)</f>
        <v>14</v>
      </c>
      <c r="K12" s="9">
        <f t="shared" si="0"/>
        <v>8</v>
      </c>
      <c r="L12" s="9">
        <f t="shared" si="0"/>
        <v>5</v>
      </c>
      <c r="M12" s="9">
        <f t="shared" si="0"/>
        <v>1</v>
      </c>
      <c r="N12" s="9">
        <f t="shared" si="0"/>
        <v>6</v>
      </c>
      <c r="O12" s="9">
        <f t="shared" si="0"/>
        <v>7</v>
      </c>
      <c r="P12" s="9">
        <f t="shared" si="0"/>
        <v>1</v>
      </c>
      <c r="Q12" s="9">
        <f t="shared" si="0"/>
        <v>7</v>
      </c>
      <c r="R12" s="9">
        <f t="shared" si="0"/>
        <v>6</v>
      </c>
      <c r="S12" s="9">
        <f t="shared" si="0"/>
        <v>1</v>
      </c>
      <c r="T12" s="9">
        <f t="shared" si="0"/>
        <v>6</v>
      </c>
      <c r="U12" s="9">
        <f t="shared" si="0"/>
        <v>7</v>
      </c>
      <c r="V12" s="9">
        <f t="shared" si="0"/>
        <v>1</v>
      </c>
      <c r="W12" s="9">
        <f t="shared" si="0"/>
        <v>5</v>
      </c>
      <c r="X12" s="9">
        <f t="shared" si="0"/>
        <v>8</v>
      </c>
      <c r="Y12" s="9">
        <f t="shared" si="0"/>
        <v>1</v>
      </c>
      <c r="Z12" s="9">
        <f t="shared" si="0"/>
        <v>8</v>
      </c>
      <c r="AA12" s="9">
        <f t="shared" si="0"/>
        <v>5</v>
      </c>
      <c r="AB12" s="9">
        <f t="shared" si="0"/>
        <v>1</v>
      </c>
      <c r="AC12" s="9">
        <f t="shared" si="0"/>
        <v>8</v>
      </c>
      <c r="AD12" s="9">
        <f t="shared" si="0"/>
        <v>6</v>
      </c>
      <c r="AE12" s="9">
        <f t="shared" si="0"/>
        <v>0</v>
      </c>
      <c r="AF12" s="9">
        <f t="shared" si="0"/>
        <v>8</v>
      </c>
      <c r="AG12" s="9">
        <f t="shared" si="0"/>
        <v>6</v>
      </c>
      <c r="AH12" s="9">
        <f t="shared" si="0"/>
        <v>0</v>
      </c>
      <c r="AI12" s="9">
        <f t="shared" si="0"/>
        <v>8</v>
      </c>
      <c r="AJ12" s="9">
        <f t="shared" si="0"/>
        <v>6</v>
      </c>
      <c r="AK12" s="9">
        <f t="shared" si="0"/>
        <v>0</v>
      </c>
      <c r="AL12" s="9">
        <f t="shared" si="0"/>
        <v>8</v>
      </c>
      <c r="AM12" s="9">
        <f t="shared" si="0"/>
        <v>6</v>
      </c>
      <c r="AN12" s="9">
        <f t="shared" si="0"/>
        <v>0</v>
      </c>
      <c r="AO12" s="9">
        <f t="shared" si="0"/>
        <v>8</v>
      </c>
      <c r="AP12" s="9">
        <f t="shared" si="0"/>
        <v>6</v>
      </c>
      <c r="AQ12" s="9">
        <f t="shared" si="0"/>
        <v>0</v>
      </c>
      <c r="AR12" s="9">
        <f t="shared" si="0"/>
        <v>7</v>
      </c>
      <c r="AS12" s="9">
        <f t="shared" si="0"/>
        <v>6</v>
      </c>
      <c r="AT12" s="9">
        <f t="shared" si="0"/>
        <v>1</v>
      </c>
    </row>
    <row r="13" spans="1:46" ht="15.6" x14ac:dyDescent="0.3">
      <c r="A13" s="9"/>
      <c r="B13" s="18"/>
      <c r="C13" s="17" t="s">
        <v>14</v>
      </c>
      <c r="D13" s="7"/>
      <c r="E13" s="7"/>
      <c r="F13" s="7"/>
      <c r="G13" s="7"/>
      <c r="H13" s="7"/>
      <c r="I13" s="7"/>
      <c r="J13" s="12">
        <f>J12*100/J12</f>
        <v>100</v>
      </c>
      <c r="K13" s="21">
        <f>K12*100/J12</f>
        <v>57.142857142857146</v>
      </c>
      <c r="L13" s="21">
        <f>L12*100/J12</f>
        <v>35.714285714285715</v>
      </c>
      <c r="M13" s="21">
        <f>M12*100/J12</f>
        <v>7.1428571428571432</v>
      </c>
      <c r="N13" s="21">
        <f>N12*100/J12</f>
        <v>42.857142857142854</v>
      </c>
      <c r="O13" s="21">
        <f>O12*100/J12</f>
        <v>50</v>
      </c>
      <c r="P13" s="21">
        <f>P12*100/J12</f>
        <v>7.1428571428571432</v>
      </c>
      <c r="Q13" s="21">
        <f>Q12*100/J12</f>
        <v>50</v>
      </c>
      <c r="R13" s="21">
        <f>R12*100/J12</f>
        <v>42.857142857142854</v>
      </c>
      <c r="S13" s="21">
        <f>S12*100/J12</f>
        <v>7.1428571428571432</v>
      </c>
      <c r="T13" s="21">
        <f>T12*100/J12</f>
        <v>42.857142857142854</v>
      </c>
      <c r="U13" s="21">
        <f>U12*100/J12</f>
        <v>50</v>
      </c>
      <c r="V13" s="21">
        <f>V12*100/J12</f>
        <v>7.1428571428571432</v>
      </c>
      <c r="W13" s="21">
        <f>W12*100/J12</f>
        <v>35.714285714285715</v>
      </c>
      <c r="X13" s="21">
        <f>X12*100/J12</f>
        <v>57.142857142857146</v>
      </c>
      <c r="Y13" s="21">
        <f>Y12*100/J12</f>
        <v>7.1428571428571432</v>
      </c>
      <c r="Z13" s="21">
        <f>Z12*100/J12</f>
        <v>57.142857142857146</v>
      </c>
      <c r="AA13" s="21">
        <f>AA12*100/J12</f>
        <v>35.714285714285715</v>
      </c>
      <c r="AB13" s="21">
        <f>AB12*100/J12</f>
        <v>7.1428571428571432</v>
      </c>
      <c r="AC13" s="21">
        <f>AC12*100/J12</f>
        <v>57.142857142857146</v>
      </c>
      <c r="AD13" s="21">
        <f>AD12*100/J12</f>
        <v>42.857142857142854</v>
      </c>
      <c r="AE13" s="21">
        <f>AE12*100/J12</f>
        <v>0</v>
      </c>
      <c r="AF13" s="21">
        <f>AF12*100/J12</f>
        <v>57.142857142857146</v>
      </c>
      <c r="AG13" s="21">
        <f>AG12*100/J12</f>
        <v>42.857142857142854</v>
      </c>
      <c r="AH13" s="21">
        <f>AH12*100/J12</f>
        <v>0</v>
      </c>
      <c r="AI13" s="21">
        <f>AI12*100/J12</f>
        <v>57.142857142857146</v>
      </c>
      <c r="AJ13" s="21">
        <f>AJ12*100/J12</f>
        <v>42.857142857142854</v>
      </c>
      <c r="AK13" s="21">
        <f>AK12*100/J12</f>
        <v>0</v>
      </c>
      <c r="AL13" s="21">
        <f>AL12*100/J12</f>
        <v>57.142857142857146</v>
      </c>
      <c r="AM13" s="21">
        <f>AM12*100/J12</f>
        <v>42.857142857142854</v>
      </c>
      <c r="AN13" s="21">
        <f>AN12*100/J12</f>
        <v>0</v>
      </c>
      <c r="AO13" s="21">
        <f>AO12*100/J12</f>
        <v>57.142857142857146</v>
      </c>
      <c r="AP13" s="21">
        <f>AP12*100/J12</f>
        <v>42.857142857142854</v>
      </c>
      <c r="AQ13" s="21">
        <f>AQ12*100/J12</f>
        <v>0</v>
      </c>
      <c r="AR13" s="21">
        <f>AR12*100/J12</f>
        <v>50</v>
      </c>
      <c r="AS13" s="21">
        <f>AS12*100/J12</f>
        <v>42.857142857142854</v>
      </c>
      <c r="AT13" s="21">
        <f>AT12*100/J12</f>
        <v>7.1428571428571432</v>
      </c>
    </row>
    <row r="17" spans="1:9" x14ac:dyDescent="0.3">
      <c r="A17" s="10" t="s">
        <v>27</v>
      </c>
      <c r="B17" s="10"/>
      <c r="C17" s="10"/>
      <c r="D17" s="10"/>
      <c r="E17" s="10"/>
      <c r="F17" s="10"/>
      <c r="G17" s="10"/>
      <c r="H17" s="11"/>
      <c r="I17" s="11"/>
    </row>
  </sheetData>
  <mergeCells count="40">
    <mergeCell ref="AL7:AN7"/>
    <mergeCell ref="AO7:AQ7"/>
    <mergeCell ref="I7:I8"/>
    <mergeCell ref="D7:D8"/>
    <mergeCell ref="E7:E8"/>
    <mergeCell ref="F7:F8"/>
    <mergeCell ref="G7:G8"/>
    <mergeCell ref="H7:H8"/>
    <mergeCell ref="P2:AJ2"/>
    <mergeCell ref="B2:J2"/>
    <mergeCell ref="AR6:AT6"/>
    <mergeCell ref="K7:K8"/>
    <mergeCell ref="L7:L8"/>
    <mergeCell ref="M7:M8"/>
    <mergeCell ref="Z7:Z8"/>
    <mergeCell ref="AA7:AA8"/>
    <mergeCell ref="AB7:AB8"/>
    <mergeCell ref="AR7:AR8"/>
    <mergeCell ref="AC6:AQ6"/>
    <mergeCell ref="AC7:AE7"/>
    <mergeCell ref="AF7:AH7"/>
    <mergeCell ref="W7:Y7"/>
    <mergeCell ref="B4:J4"/>
    <mergeCell ref="AI7:AK7"/>
    <mergeCell ref="AS2:AT2"/>
    <mergeCell ref="B3:J3"/>
    <mergeCell ref="A6:A8"/>
    <mergeCell ref="B6:B8"/>
    <mergeCell ref="C6:C8"/>
    <mergeCell ref="D6:E6"/>
    <mergeCell ref="F6:I6"/>
    <mergeCell ref="J6:J8"/>
    <mergeCell ref="AS7:AS8"/>
    <mergeCell ref="AT7:AT8"/>
    <mergeCell ref="N6:Y6"/>
    <mergeCell ref="N7:P7"/>
    <mergeCell ref="Q7:S7"/>
    <mergeCell ref="T7:V7"/>
    <mergeCell ref="K6:M6"/>
    <mergeCell ref="Z6:A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0"/>
  <sheetViews>
    <sheetView tabSelected="1" topLeftCell="A7" zoomScale="75" zoomScaleNormal="75" workbookViewId="0">
      <selection activeCell="R17" sqref="R17"/>
    </sheetView>
  </sheetViews>
  <sheetFormatPr defaultRowHeight="14.4" x14ac:dyDescent="0.3"/>
  <cols>
    <col min="1" max="1" width="3.21875" customWidth="1"/>
    <col min="2" max="2" width="29" customWidth="1"/>
    <col min="3" max="3" width="6.109375" customWidth="1"/>
    <col min="4" max="4" width="5.21875" customWidth="1"/>
    <col min="5" max="5" width="6.44140625" customWidth="1"/>
    <col min="6" max="6" width="5.109375" customWidth="1"/>
    <col min="7" max="7" width="7.88671875" customWidth="1"/>
    <col min="8" max="8" width="6.77734375" customWidth="1"/>
    <col min="9" max="9" width="5.109375" customWidth="1"/>
    <col min="15" max="15" width="9.33203125" bestFit="1" customWidth="1"/>
    <col min="26" max="26" width="9.77734375" bestFit="1" customWidth="1"/>
    <col min="31" max="31" width="1.44140625" customWidth="1"/>
    <col min="32" max="36" width="8.88671875" hidden="1" customWidth="1"/>
  </cols>
  <sheetData>
    <row r="1" spans="1:33" ht="15.6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91" t="s">
        <v>25</v>
      </c>
      <c r="AC1" s="91"/>
      <c r="AD1" s="1"/>
    </row>
    <row r="2" spans="1:33" ht="15.75" customHeight="1" x14ac:dyDescent="0.3">
      <c r="B2" s="60" t="s">
        <v>45</v>
      </c>
      <c r="C2" s="60"/>
      <c r="D2" s="60"/>
      <c r="E2" s="60"/>
      <c r="F2" s="60"/>
      <c r="G2" s="60"/>
      <c r="H2" s="60"/>
      <c r="I2" s="14" t="s">
        <v>43</v>
      </c>
      <c r="J2" s="14"/>
      <c r="K2" s="1"/>
      <c r="L2" s="1"/>
      <c r="M2" s="60" t="s">
        <v>55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ht="15.6" x14ac:dyDescent="0.3">
      <c r="B3" s="80" t="s">
        <v>39</v>
      </c>
      <c r="C3" s="80"/>
      <c r="D3" s="80"/>
      <c r="E3" s="80"/>
      <c r="F3" s="80"/>
      <c r="G3" s="80"/>
      <c r="H3" s="80"/>
      <c r="I3" s="13"/>
      <c r="J3" s="13"/>
      <c r="K3" s="1"/>
      <c r="L3" s="1"/>
      <c r="M3" s="15" t="s">
        <v>40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15.6" x14ac:dyDescent="0.3">
      <c r="B4" s="80" t="s">
        <v>41</v>
      </c>
      <c r="C4" s="80"/>
      <c r="D4" s="80"/>
      <c r="E4" s="80"/>
      <c r="F4" s="80"/>
      <c r="G4" s="80"/>
      <c r="H4" s="80"/>
      <c r="I4" s="80"/>
      <c r="J4" s="13"/>
      <c r="K4" s="13"/>
      <c r="L4" s="1"/>
      <c r="M4" s="16" t="s">
        <v>42</v>
      </c>
      <c r="N4" s="16"/>
      <c r="O4" s="16"/>
      <c r="P4" s="16"/>
      <c r="Q4" s="16"/>
      <c r="R4" s="16"/>
      <c r="S4" s="16"/>
      <c r="T4" s="16"/>
      <c r="U4" s="16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15.6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5" t="s">
        <v>44</v>
      </c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71.25" customHeight="1" x14ac:dyDescent="0.3">
      <c r="A6" s="81" t="s">
        <v>0</v>
      </c>
      <c r="B6" s="92" t="s">
        <v>16</v>
      </c>
      <c r="C6" s="94" t="s">
        <v>24</v>
      </c>
      <c r="D6" s="95"/>
      <c r="E6" s="94" t="s">
        <v>19</v>
      </c>
      <c r="F6" s="96"/>
      <c r="G6" s="96"/>
      <c r="H6" s="95"/>
      <c r="I6" s="92" t="s">
        <v>12</v>
      </c>
      <c r="J6" s="93" t="s">
        <v>2</v>
      </c>
      <c r="K6" s="93"/>
      <c r="L6" s="93"/>
      <c r="M6" s="92" t="s">
        <v>8</v>
      </c>
      <c r="N6" s="92"/>
      <c r="O6" s="92"/>
      <c r="P6" s="92" t="s">
        <v>9</v>
      </c>
      <c r="Q6" s="92"/>
      <c r="R6" s="92"/>
      <c r="S6" s="92" t="s">
        <v>10</v>
      </c>
      <c r="T6" s="92"/>
      <c r="U6" s="92"/>
      <c r="V6" s="92" t="s">
        <v>6</v>
      </c>
      <c r="W6" s="92"/>
      <c r="X6" s="92"/>
      <c r="Y6" s="93" t="s">
        <v>26</v>
      </c>
      <c r="Z6" s="93"/>
      <c r="AA6" s="93"/>
      <c r="AB6" s="93"/>
      <c r="AC6" s="93"/>
      <c r="AD6" s="93"/>
    </row>
    <row r="7" spans="1:33" ht="53.4" x14ac:dyDescent="0.3">
      <c r="A7" s="81"/>
      <c r="B7" s="92"/>
      <c r="C7" s="29" t="s">
        <v>17</v>
      </c>
      <c r="D7" s="29" t="s">
        <v>18</v>
      </c>
      <c r="E7" s="29" t="s">
        <v>20</v>
      </c>
      <c r="F7" s="29" t="s">
        <v>21</v>
      </c>
      <c r="G7" s="29" t="s">
        <v>61</v>
      </c>
      <c r="H7" s="29" t="s">
        <v>23</v>
      </c>
      <c r="I7" s="92"/>
      <c r="J7" s="29" t="s">
        <v>3</v>
      </c>
      <c r="K7" s="29" t="s">
        <v>4</v>
      </c>
      <c r="L7" s="29" t="s">
        <v>5</v>
      </c>
      <c r="M7" s="29" t="s">
        <v>3</v>
      </c>
      <c r="N7" s="29" t="s">
        <v>4</v>
      </c>
      <c r="O7" s="29" t="s">
        <v>5</v>
      </c>
      <c r="P7" s="29" t="s">
        <v>3</v>
      </c>
      <c r="Q7" s="29" t="s">
        <v>4</v>
      </c>
      <c r="R7" s="29" t="s">
        <v>5</v>
      </c>
      <c r="S7" s="29" t="s">
        <v>3</v>
      </c>
      <c r="T7" s="29" t="s">
        <v>4</v>
      </c>
      <c r="U7" s="29" t="s">
        <v>5</v>
      </c>
      <c r="V7" s="29" t="s">
        <v>3</v>
      </c>
      <c r="W7" s="29" t="s">
        <v>4</v>
      </c>
      <c r="X7" s="29" t="s">
        <v>5</v>
      </c>
      <c r="Y7" s="41" t="s">
        <v>3</v>
      </c>
      <c r="Z7" s="42" t="s">
        <v>14</v>
      </c>
      <c r="AA7" s="41" t="s">
        <v>4</v>
      </c>
      <c r="AB7" s="42" t="s">
        <v>14</v>
      </c>
      <c r="AC7" s="41" t="s">
        <v>5</v>
      </c>
      <c r="AD7" s="43" t="s">
        <v>14</v>
      </c>
    </row>
    <row r="8" spans="1:33" ht="18" customHeight="1" x14ac:dyDescent="0.3">
      <c r="A8" s="9">
        <v>1</v>
      </c>
      <c r="B8" s="26" t="s">
        <v>63</v>
      </c>
      <c r="C8" s="33">
        <v>1</v>
      </c>
      <c r="D8" s="33"/>
      <c r="E8" s="33"/>
      <c r="F8" s="33">
        <v>1</v>
      </c>
      <c r="G8" s="33"/>
      <c r="H8" s="33"/>
      <c r="I8" s="30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24">
        <v>0</v>
      </c>
      <c r="Y8" s="31">
        <f t="shared" ref="Y8" si="0">(J8+M8+P8+S8+V8)/5</f>
        <v>0</v>
      </c>
      <c r="Z8" s="30">
        <v>0</v>
      </c>
      <c r="AA8" s="31">
        <f t="shared" ref="AA8" si="1">(K8+N8+Q8+T8+W8)/5</f>
        <v>0</v>
      </c>
      <c r="AB8" s="30">
        <v>0</v>
      </c>
      <c r="AC8" s="31">
        <f t="shared" ref="AC8" si="2">(L8+O8+R8+U8+X8)/5</f>
        <v>0</v>
      </c>
      <c r="AD8" s="30">
        <v>0</v>
      </c>
    </row>
    <row r="9" spans="1:33" ht="15.6" x14ac:dyDescent="0.3">
      <c r="A9" s="50">
        <v>2</v>
      </c>
      <c r="B9" s="26" t="s">
        <v>64</v>
      </c>
      <c r="C9" s="3"/>
      <c r="D9" s="3"/>
      <c r="E9" s="3"/>
      <c r="F9" s="3"/>
      <c r="G9" s="3"/>
      <c r="H9" s="3"/>
      <c r="I9" s="26">
        <v>13</v>
      </c>
      <c r="J9" s="24">
        <v>6</v>
      </c>
      <c r="K9" s="24">
        <v>7</v>
      </c>
      <c r="L9" s="24">
        <v>0</v>
      </c>
      <c r="M9" s="24">
        <v>6</v>
      </c>
      <c r="N9" s="24">
        <v>5</v>
      </c>
      <c r="O9" s="24">
        <v>2</v>
      </c>
      <c r="P9" s="24">
        <v>7</v>
      </c>
      <c r="Q9" s="24">
        <v>3</v>
      </c>
      <c r="R9" s="24">
        <v>3</v>
      </c>
      <c r="S9" s="24">
        <v>7</v>
      </c>
      <c r="T9" s="24">
        <v>5</v>
      </c>
      <c r="U9" s="24">
        <v>1</v>
      </c>
      <c r="V9" s="24">
        <v>7</v>
      </c>
      <c r="W9" s="24">
        <v>5</v>
      </c>
      <c r="X9" s="24">
        <v>1</v>
      </c>
      <c r="Y9" s="31">
        <v>33</v>
      </c>
      <c r="Z9" s="52">
        <v>0.50770000000000004</v>
      </c>
      <c r="AA9" s="31">
        <v>25</v>
      </c>
      <c r="AB9" s="52">
        <v>0.3846</v>
      </c>
      <c r="AC9" s="31">
        <v>7</v>
      </c>
      <c r="AD9" s="53">
        <v>0.1076</v>
      </c>
    </row>
    <row r="10" spans="1:33" ht="15.6" x14ac:dyDescent="0.3">
      <c r="A10" s="50">
        <v>3</v>
      </c>
      <c r="B10" s="26" t="s">
        <v>65</v>
      </c>
      <c r="C10" s="3"/>
      <c r="D10" s="3"/>
      <c r="E10" s="3"/>
      <c r="F10" s="3"/>
      <c r="G10" s="3"/>
      <c r="H10" s="3"/>
      <c r="I10" s="26">
        <v>15</v>
      </c>
      <c r="J10" s="24">
        <v>9</v>
      </c>
      <c r="K10" s="24">
        <v>6</v>
      </c>
      <c r="L10" s="24">
        <v>0</v>
      </c>
      <c r="M10" s="24">
        <v>7</v>
      </c>
      <c r="N10" s="24">
        <v>8</v>
      </c>
      <c r="O10" s="24">
        <v>0</v>
      </c>
      <c r="P10" s="24">
        <v>7</v>
      </c>
      <c r="Q10" s="24">
        <v>8</v>
      </c>
      <c r="R10" s="24">
        <v>0</v>
      </c>
      <c r="S10" s="24">
        <v>7</v>
      </c>
      <c r="T10" s="24">
        <v>8</v>
      </c>
      <c r="U10" s="24">
        <v>0</v>
      </c>
      <c r="V10" s="24">
        <v>6</v>
      </c>
      <c r="W10" s="24">
        <v>9</v>
      </c>
      <c r="X10" s="24">
        <v>0</v>
      </c>
      <c r="Y10" s="31">
        <v>36</v>
      </c>
      <c r="Z10" s="53">
        <v>0.5</v>
      </c>
      <c r="AA10" s="31">
        <v>36</v>
      </c>
      <c r="AB10" s="53">
        <v>0.5</v>
      </c>
      <c r="AC10" s="31">
        <v>0</v>
      </c>
      <c r="AD10" s="40">
        <v>0</v>
      </c>
    </row>
    <row r="11" spans="1:33" ht="15.6" x14ac:dyDescent="0.3">
      <c r="A11" s="35"/>
      <c r="B11" s="38"/>
      <c r="C11" s="39"/>
      <c r="D11" s="5"/>
      <c r="E11" s="5"/>
      <c r="F11" s="5"/>
      <c r="G11" s="5"/>
      <c r="H11" s="5"/>
      <c r="I11" s="23"/>
      <c r="Y11" s="31"/>
      <c r="Z11" s="54"/>
      <c r="AA11" s="55"/>
      <c r="AB11" s="54"/>
      <c r="AC11" s="56"/>
      <c r="AD11" s="52"/>
    </row>
    <row r="12" spans="1:33" ht="16.2" customHeight="1" x14ac:dyDescent="0.3">
      <c r="A12" s="17"/>
      <c r="B12" s="18" t="s">
        <v>13</v>
      </c>
      <c r="C12" s="19"/>
      <c r="D12" s="20"/>
      <c r="E12" s="20"/>
      <c r="F12" s="20"/>
      <c r="G12" s="20"/>
      <c r="H12" s="20"/>
      <c r="I12" s="26">
        <f t="shared" ref="I12:X12" si="3">SUM(I8:I11)</f>
        <v>28</v>
      </c>
      <c r="J12" s="26">
        <f t="shared" si="3"/>
        <v>15</v>
      </c>
      <c r="K12" s="26">
        <f t="shared" si="3"/>
        <v>13</v>
      </c>
      <c r="L12" s="26">
        <f t="shared" si="3"/>
        <v>0</v>
      </c>
      <c r="M12" s="26">
        <f t="shared" si="3"/>
        <v>13</v>
      </c>
      <c r="N12" s="26">
        <f t="shared" si="3"/>
        <v>13</v>
      </c>
      <c r="O12" s="26">
        <f t="shared" si="3"/>
        <v>2</v>
      </c>
      <c r="P12" s="26">
        <f t="shared" si="3"/>
        <v>14</v>
      </c>
      <c r="Q12" s="26">
        <f t="shared" si="3"/>
        <v>11</v>
      </c>
      <c r="R12" s="26">
        <f t="shared" si="3"/>
        <v>3</v>
      </c>
      <c r="S12" s="26">
        <f t="shared" si="3"/>
        <v>14</v>
      </c>
      <c r="T12" s="26">
        <f t="shared" si="3"/>
        <v>13</v>
      </c>
      <c r="U12" s="26">
        <f t="shared" si="3"/>
        <v>1</v>
      </c>
      <c r="V12" s="26">
        <f t="shared" si="3"/>
        <v>13</v>
      </c>
      <c r="W12" s="26">
        <f t="shared" si="3"/>
        <v>14</v>
      </c>
      <c r="X12" s="26">
        <f t="shared" si="3"/>
        <v>1</v>
      </c>
      <c r="Y12" s="31">
        <v>14</v>
      </c>
      <c r="Z12" s="30"/>
      <c r="AA12" s="31">
        <v>12</v>
      </c>
      <c r="AB12" s="30"/>
      <c r="AC12" s="31">
        <v>2</v>
      </c>
      <c r="AD12" s="30"/>
    </row>
    <row r="13" spans="1:33" ht="15.6" customHeight="1" x14ac:dyDescent="0.3">
      <c r="A13" s="17"/>
      <c r="B13" s="18" t="s">
        <v>14</v>
      </c>
      <c r="C13" s="19"/>
      <c r="D13" s="19"/>
      <c r="E13" s="19"/>
      <c r="F13" s="19"/>
      <c r="G13" s="19"/>
      <c r="H13" s="19"/>
      <c r="I13" s="25">
        <v>100</v>
      </c>
      <c r="J13" s="58">
        <f t="shared" ref="J13:O13" si="4">J12/28%</f>
        <v>53.571428571428569</v>
      </c>
      <c r="K13" s="58">
        <f t="shared" si="4"/>
        <v>46.428571428571423</v>
      </c>
      <c r="L13" s="58">
        <f t="shared" si="4"/>
        <v>0</v>
      </c>
      <c r="M13" s="58">
        <f t="shared" si="4"/>
        <v>46.428571428571423</v>
      </c>
      <c r="N13" s="58">
        <f t="shared" si="4"/>
        <v>46.428571428571423</v>
      </c>
      <c r="O13" s="58">
        <f t="shared" si="4"/>
        <v>7.1428571428571423</v>
      </c>
      <c r="P13" s="58">
        <f t="shared" ref="P13:X13" si="5">P12/28%</f>
        <v>49.999999999999993</v>
      </c>
      <c r="Q13" s="58">
        <f t="shared" si="5"/>
        <v>39.285714285714285</v>
      </c>
      <c r="R13" s="58">
        <f t="shared" si="5"/>
        <v>10.714285714285714</v>
      </c>
      <c r="S13" s="58">
        <f t="shared" si="5"/>
        <v>49.999999999999993</v>
      </c>
      <c r="T13" s="58">
        <f t="shared" si="5"/>
        <v>46.428571428571423</v>
      </c>
      <c r="U13" s="58">
        <f t="shared" si="5"/>
        <v>3.5714285714285712</v>
      </c>
      <c r="V13" s="58">
        <f t="shared" si="5"/>
        <v>46.428571428571423</v>
      </c>
      <c r="W13" s="58">
        <f t="shared" si="5"/>
        <v>49.999999999999993</v>
      </c>
      <c r="X13" s="58">
        <f t="shared" si="5"/>
        <v>3.5714285714285712</v>
      </c>
      <c r="Y13" s="31"/>
      <c r="Z13" s="52">
        <v>0.50390000000000001</v>
      </c>
      <c r="AA13" s="31"/>
      <c r="AB13" s="52">
        <v>0.44230000000000003</v>
      </c>
      <c r="AC13" s="31"/>
      <c r="AD13" s="52">
        <v>5.3800000000000001E-2</v>
      </c>
      <c r="AE13" s="27"/>
    </row>
    <row r="14" spans="1:33" x14ac:dyDescent="0.3">
      <c r="A14" s="23"/>
      <c r="B14" s="23"/>
      <c r="C14" s="23"/>
      <c r="D14" s="23"/>
      <c r="E14" s="23"/>
      <c r="F14" s="23"/>
      <c r="G14" s="23"/>
      <c r="H14" s="23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Y14" s="28"/>
      <c r="Z14" s="28"/>
      <c r="AA14" s="28"/>
      <c r="AB14" s="28"/>
      <c r="AC14" s="28"/>
      <c r="AD14" s="28"/>
      <c r="AE14" s="27"/>
    </row>
    <row r="15" spans="1:33" ht="15.6" x14ac:dyDescent="0.3">
      <c r="B15" s="1" t="s">
        <v>37</v>
      </c>
      <c r="C15" s="1"/>
      <c r="D15" s="1"/>
      <c r="E15" s="1"/>
      <c r="F15" s="1"/>
      <c r="G15" s="1"/>
      <c r="H15" s="1"/>
      <c r="I15" s="1"/>
      <c r="J15" s="1"/>
    </row>
    <row r="19" spans="1:33" ht="15.6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91" t="s">
        <v>25</v>
      </c>
      <c r="AC19" s="91"/>
      <c r="AD19" s="1"/>
    </row>
    <row r="20" spans="1:33" ht="15.6" x14ac:dyDescent="0.3">
      <c r="B20" s="60" t="s">
        <v>45</v>
      </c>
      <c r="C20" s="60"/>
      <c r="D20" s="60"/>
      <c r="E20" s="60"/>
      <c r="F20" s="60"/>
      <c r="G20" s="60"/>
      <c r="H20" s="60"/>
      <c r="I20" s="48" t="s">
        <v>43</v>
      </c>
      <c r="J20" s="48"/>
      <c r="K20" s="1"/>
      <c r="L20" s="1"/>
      <c r="M20" s="60" t="s">
        <v>55</v>
      </c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</row>
    <row r="21" spans="1:33" ht="15.6" x14ac:dyDescent="0.3">
      <c r="B21" s="80" t="s">
        <v>39</v>
      </c>
      <c r="C21" s="80"/>
      <c r="D21" s="80"/>
      <c r="E21" s="80"/>
      <c r="F21" s="80"/>
      <c r="G21" s="80"/>
      <c r="H21" s="80"/>
      <c r="I21" s="49"/>
      <c r="J21" s="49"/>
      <c r="K21" s="1"/>
      <c r="L21" s="1"/>
      <c r="M21" s="15" t="s">
        <v>40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5.6" x14ac:dyDescent="0.3">
      <c r="B22" s="80" t="s">
        <v>41</v>
      </c>
      <c r="C22" s="80"/>
      <c r="D22" s="80"/>
      <c r="E22" s="80"/>
      <c r="F22" s="80"/>
      <c r="G22" s="80"/>
      <c r="H22" s="80"/>
      <c r="I22" s="80"/>
      <c r="J22" s="49"/>
      <c r="K22" s="49"/>
      <c r="L22" s="1"/>
      <c r="M22" s="16" t="s">
        <v>42</v>
      </c>
      <c r="N22" s="16"/>
      <c r="O22" s="16"/>
      <c r="P22" s="16"/>
      <c r="Q22" s="16"/>
      <c r="R22" s="16"/>
      <c r="S22" s="16"/>
      <c r="T22" s="16"/>
      <c r="U22" s="16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</row>
    <row r="23" spans="1:33" ht="15.6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5" t="s">
        <v>44</v>
      </c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3">
      <c r="A24" s="81" t="s">
        <v>0</v>
      </c>
      <c r="B24" s="92" t="s">
        <v>16</v>
      </c>
      <c r="C24" s="94" t="s">
        <v>24</v>
      </c>
      <c r="D24" s="95"/>
      <c r="E24" s="94" t="s">
        <v>19</v>
      </c>
      <c r="F24" s="96"/>
      <c r="G24" s="96"/>
      <c r="H24" s="95"/>
      <c r="I24" s="92" t="s">
        <v>12</v>
      </c>
      <c r="J24" s="93" t="s">
        <v>2</v>
      </c>
      <c r="K24" s="93"/>
      <c r="L24" s="93"/>
      <c r="M24" s="92" t="s">
        <v>8</v>
      </c>
      <c r="N24" s="92"/>
      <c r="O24" s="92"/>
      <c r="P24" s="92" t="s">
        <v>9</v>
      </c>
      <c r="Q24" s="92"/>
      <c r="R24" s="92"/>
      <c r="S24" s="92" t="s">
        <v>10</v>
      </c>
      <c r="T24" s="92"/>
      <c r="U24" s="92"/>
      <c r="V24" s="92" t="s">
        <v>6</v>
      </c>
      <c r="W24" s="92"/>
      <c r="X24" s="92"/>
      <c r="Y24" s="93" t="s">
        <v>26</v>
      </c>
      <c r="Z24" s="93"/>
      <c r="AA24" s="93"/>
      <c r="AB24" s="93"/>
      <c r="AC24" s="93"/>
      <c r="AD24" s="93"/>
    </row>
    <row r="25" spans="1:33" ht="53.4" x14ac:dyDescent="0.3">
      <c r="A25" s="81"/>
      <c r="B25" s="92"/>
      <c r="C25" s="51" t="s">
        <v>17</v>
      </c>
      <c r="D25" s="51" t="s">
        <v>18</v>
      </c>
      <c r="E25" s="51" t="s">
        <v>20</v>
      </c>
      <c r="F25" s="51" t="s">
        <v>21</v>
      </c>
      <c r="G25" s="51" t="s">
        <v>61</v>
      </c>
      <c r="H25" s="51" t="s">
        <v>23</v>
      </c>
      <c r="I25" s="92"/>
      <c r="J25" s="51" t="s">
        <v>3</v>
      </c>
      <c r="K25" s="51" t="s">
        <v>4</v>
      </c>
      <c r="L25" s="51" t="s">
        <v>5</v>
      </c>
      <c r="M25" s="51" t="s">
        <v>3</v>
      </c>
      <c r="N25" s="51" t="s">
        <v>4</v>
      </c>
      <c r="O25" s="51" t="s">
        <v>5</v>
      </c>
      <c r="P25" s="51" t="s">
        <v>3</v>
      </c>
      <c r="Q25" s="51" t="s">
        <v>4</v>
      </c>
      <c r="R25" s="51" t="s">
        <v>5</v>
      </c>
      <c r="S25" s="51" t="s">
        <v>3</v>
      </c>
      <c r="T25" s="51" t="s">
        <v>4</v>
      </c>
      <c r="U25" s="51" t="s">
        <v>5</v>
      </c>
      <c r="V25" s="51" t="s">
        <v>3</v>
      </c>
      <c r="W25" s="51" t="s">
        <v>4</v>
      </c>
      <c r="X25" s="51" t="s">
        <v>5</v>
      </c>
      <c r="Y25" s="41" t="s">
        <v>3</v>
      </c>
      <c r="Z25" s="42" t="s">
        <v>14</v>
      </c>
      <c r="AA25" s="41" t="s">
        <v>4</v>
      </c>
      <c r="AB25" s="42" t="s">
        <v>14</v>
      </c>
      <c r="AC25" s="41" t="s">
        <v>5</v>
      </c>
      <c r="AD25" s="43" t="s">
        <v>14</v>
      </c>
    </row>
    <row r="26" spans="1:33" ht="31.2" x14ac:dyDescent="0.3">
      <c r="A26" s="50">
        <v>1</v>
      </c>
      <c r="B26" s="57" t="s">
        <v>66</v>
      </c>
      <c r="C26" s="5">
        <v>1</v>
      </c>
      <c r="D26" s="5"/>
      <c r="E26" s="5"/>
      <c r="F26" s="5">
        <v>1</v>
      </c>
      <c r="G26" s="5"/>
      <c r="H26" s="5"/>
      <c r="I26" s="26">
        <v>14</v>
      </c>
      <c r="J26" s="24">
        <v>8</v>
      </c>
      <c r="K26" s="24">
        <v>5</v>
      </c>
      <c r="L26" s="24">
        <v>1</v>
      </c>
      <c r="M26" s="24">
        <v>6</v>
      </c>
      <c r="N26" s="24">
        <v>7</v>
      </c>
      <c r="O26" s="24">
        <v>1</v>
      </c>
      <c r="P26" s="24">
        <v>5</v>
      </c>
      <c r="Q26" s="24">
        <v>8</v>
      </c>
      <c r="R26" s="24">
        <v>1</v>
      </c>
      <c r="S26" s="24">
        <v>8</v>
      </c>
      <c r="T26" s="24">
        <v>6</v>
      </c>
      <c r="U26" s="24">
        <v>0</v>
      </c>
      <c r="V26" s="24">
        <v>7</v>
      </c>
      <c r="W26" s="24">
        <v>6</v>
      </c>
      <c r="X26" s="24">
        <v>1</v>
      </c>
      <c r="Y26" s="31">
        <v>34</v>
      </c>
      <c r="Z26" s="52">
        <v>0.48570000000000002</v>
      </c>
      <c r="AA26" s="31"/>
      <c r="AB26" s="52">
        <v>0.45710000000000001</v>
      </c>
      <c r="AC26" s="31"/>
      <c r="AD26" s="52">
        <v>5.7099999999999998E-2</v>
      </c>
    </row>
    <row r="27" spans="1:33" ht="15.6" x14ac:dyDescent="0.3">
      <c r="A27" s="47"/>
      <c r="B27" s="38"/>
      <c r="C27" s="39"/>
      <c r="D27" s="5"/>
      <c r="E27" s="5"/>
      <c r="F27" s="5"/>
      <c r="G27" s="5"/>
      <c r="H27" s="5"/>
      <c r="I27" s="23"/>
      <c r="Y27" s="31"/>
      <c r="Z27" s="30"/>
      <c r="AA27" s="31"/>
      <c r="AB27" s="30"/>
      <c r="AC27" s="31"/>
      <c r="AD27" s="30"/>
    </row>
    <row r="28" spans="1:33" ht="15.6" x14ac:dyDescent="0.3">
      <c r="A28" s="44"/>
      <c r="B28" s="45" t="s">
        <v>13</v>
      </c>
      <c r="C28" s="46"/>
      <c r="D28" s="50"/>
      <c r="E28" s="50"/>
      <c r="F28" s="50"/>
      <c r="G28" s="50"/>
      <c r="H28" s="50"/>
      <c r="I28" s="26">
        <f t="shared" ref="I28:X28" si="6">SUM(I26:I27)</f>
        <v>14</v>
      </c>
      <c r="J28" s="26">
        <f t="shared" si="6"/>
        <v>8</v>
      </c>
      <c r="K28" s="26">
        <f t="shared" si="6"/>
        <v>5</v>
      </c>
      <c r="L28" s="26">
        <f t="shared" si="6"/>
        <v>1</v>
      </c>
      <c r="M28" s="26">
        <f t="shared" si="6"/>
        <v>6</v>
      </c>
      <c r="N28" s="26">
        <f t="shared" si="6"/>
        <v>7</v>
      </c>
      <c r="O28" s="26">
        <f t="shared" si="6"/>
        <v>1</v>
      </c>
      <c r="P28" s="26">
        <f t="shared" si="6"/>
        <v>5</v>
      </c>
      <c r="Q28" s="26">
        <f t="shared" si="6"/>
        <v>8</v>
      </c>
      <c r="R28" s="26">
        <f t="shared" si="6"/>
        <v>1</v>
      </c>
      <c r="S28" s="26">
        <f t="shared" si="6"/>
        <v>8</v>
      </c>
      <c r="T28" s="26">
        <f t="shared" si="6"/>
        <v>6</v>
      </c>
      <c r="U28" s="26">
        <f t="shared" si="6"/>
        <v>0</v>
      </c>
      <c r="V28" s="26">
        <f t="shared" si="6"/>
        <v>7</v>
      </c>
      <c r="W28" s="26">
        <f t="shared" si="6"/>
        <v>6</v>
      </c>
      <c r="X28" s="26">
        <f t="shared" si="6"/>
        <v>1</v>
      </c>
      <c r="Y28" s="31">
        <v>7</v>
      </c>
      <c r="Z28" s="30"/>
      <c r="AA28" s="31">
        <v>6</v>
      </c>
      <c r="AB28" s="30"/>
      <c r="AC28" s="31">
        <v>1</v>
      </c>
      <c r="AD28" s="30"/>
    </row>
    <row r="29" spans="1:33" ht="15.6" x14ac:dyDescent="0.3">
      <c r="A29" s="44"/>
      <c r="B29" s="45" t="s">
        <v>14</v>
      </c>
      <c r="C29" s="46"/>
      <c r="D29" s="46"/>
      <c r="E29" s="46"/>
      <c r="F29" s="46"/>
      <c r="G29" s="46"/>
      <c r="H29" s="46"/>
      <c r="I29" s="25">
        <v>100</v>
      </c>
      <c r="J29" s="58">
        <f>J28/14%</f>
        <v>57.142857142857139</v>
      </c>
      <c r="K29" s="58">
        <f t="shared" ref="K29:L29" si="7">K28/14%</f>
        <v>35.714285714285708</v>
      </c>
      <c r="L29" s="58">
        <f t="shared" si="7"/>
        <v>7.1428571428571423</v>
      </c>
      <c r="M29" s="58">
        <f>M28/28%</f>
        <v>21.428571428571427</v>
      </c>
      <c r="N29" s="58">
        <f>N28/28%</f>
        <v>24.999999999999996</v>
      </c>
      <c r="O29" s="58">
        <f>O28/28%</f>
        <v>3.5714285714285712</v>
      </c>
      <c r="P29" s="58">
        <f t="shared" ref="P29" si="8">P28/28%</f>
        <v>17.857142857142854</v>
      </c>
      <c r="Q29" s="58">
        <f t="shared" ref="Q29" si="9">Q28/28%</f>
        <v>28.571428571428569</v>
      </c>
      <c r="R29" s="58">
        <f t="shared" ref="R29" si="10">R28/28%</f>
        <v>3.5714285714285712</v>
      </c>
      <c r="S29" s="58">
        <f t="shared" ref="S29" si="11">S28/28%</f>
        <v>28.571428571428569</v>
      </c>
      <c r="T29" s="58">
        <f t="shared" ref="T29" si="12">T28/28%</f>
        <v>21.428571428571427</v>
      </c>
      <c r="U29" s="58">
        <f t="shared" ref="U29" si="13">U28/28%</f>
        <v>0</v>
      </c>
      <c r="V29" s="58">
        <f t="shared" ref="V29" si="14">V28/28%</f>
        <v>24.999999999999996</v>
      </c>
      <c r="W29" s="58">
        <f t="shared" ref="W29" si="15">W28/28%</f>
        <v>21.428571428571427</v>
      </c>
      <c r="X29" s="58">
        <f t="shared" ref="X29" si="16">X28/28%</f>
        <v>3.5714285714285712</v>
      </c>
      <c r="Y29" s="31"/>
      <c r="Z29" s="52">
        <v>0.48570000000000002</v>
      </c>
      <c r="AA29" s="31"/>
      <c r="AB29" s="52">
        <v>0.45710000000000001</v>
      </c>
      <c r="AC29" s="31"/>
      <c r="AD29" s="52">
        <v>5.7099999999999998E-2</v>
      </c>
      <c r="AE29" s="27"/>
    </row>
    <row r="30" spans="1:33" x14ac:dyDescent="0.3">
      <c r="A30" s="23"/>
      <c r="B30" s="23"/>
      <c r="C30" s="23"/>
      <c r="D30" s="23"/>
      <c r="E30" s="23"/>
      <c r="F30" s="23"/>
      <c r="G30" s="23"/>
      <c r="H30" s="23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Y30" s="28"/>
      <c r="Z30" s="28"/>
      <c r="AA30" s="28"/>
      <c r="AB30" s="28"/>
      <c r="AC30" s="28"/>
      <c r="AD30" s="28"/>
      <c r="AE30" s="27"/>
    </row>
  </sheetData>
  <mergeCells count="32">
    <mergeCell ref="Y24:AD24"/>
    <mergeCell ref="J24:L24"/>
    <mergeCell ref="M24:O24"/>
    <mergeCell ref="P24:R24"/>
    <mergeCell ref="S24:U24"/>
    <mergeCell ref="V24:X24"/>
    <mergeCell ref="A24:A25"/>
    <mergeCell ref="B24:B25"/>
    <mergeCell ref="C24:D24"/>
    <mergeCell ref="E24:H24"/>
    <mergeCell ref="I24:I25"/>
    <mergeCell ref="AB19:AC19"/>
    <mergeCell ref="B20:H20"/>
    <mergeCell ref="M20:AG20"/>
    <mergeCell ref="B21:H21"/>
    <mergeCell ref="B22:I22"/>
    <mergeCell ref="A6:A7"/>
    <mergeCell ref="Y6:AD6"/>
    <mergeCell ref="C6:D6"/>
    <mergeCell ref="E6:H6"/>
    <mergeCell ref="V6:X6"/>
    <mergeCell ref="AB1:AC1"/>
    <mergeCell ref="B6:B7"/>
    <mergeCell ref="I6:I7"/>
    <mergeCell ref="J6:L6"/>
    <mergeCell ref="M6:O6"/>
    <mergeCell ref="P6:R6"/>
    <mergeCell ref="S6:U6"/>
    <mergeCell ref="B4:I4"/>
    <mergeCell ref="B2:H2"/>
    <mergeCell ref="M2:AG2"/>
    <mergeCell ref="B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Младшая группа</vt:lpstr>
      <vt:lpstr>Средняя группа</vt:lpstr>
      <vt:lpstr>Старшая группа</vt:lpstr>
      <vt:lpstr>Предшкольная группа</vt:lpstr>
      <vt:lpstr>Общий свод методиста РОО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ДАНА АРИКБАЕВА</cp:lastModifiedBy>
  <dcterms:created xsi:type="dcterms:W3CDTF">2022-12-22T06:57:03Z</dcterms:created>
  <dcterms:modified xsi:type="dcterms:W3CDTF">2025-03-01T08:05:41Z</dcterms:modified>
</cp:coreProperties>
</file>