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АНА АРИКБАЕВА\Desktop\МОНИТОРИНГ прав\"/>
    </mc:Choice>
  </mc:AlternateContent>
  <xr:revisionPtr revIDLastSave="0" documentId="13_ncr:1_{57362C12-DA89-43FD-BEE9-58446B104154}" xr6:coauthVersionLast="45" xr6:coauthVersionMax="45" xr10:uidLastSave="{00000000-0000-0000-0000-000000000000}"/>
  <bookViews>
    <workbookView xWindow="-108" yWindow="-108" windowWidth="23256" windowHeight="12456" firstSheet="2" activeTab="4" xr2:uid="{324E7EC9-25D7-42CD-9F54-B81647144AB5}"/>
  </bookViews>
  <sheets>
    <sheet name="младшая группа Бобек " sheetId="1" r:id="rId1"/>
    <sheet name="средняя группа Балдырган" sheetId="2" r:id="rId2"/>
    <sheet name="старшая группа Жулдыз" sheetId="3" r:id="rId3"/>
    <sheet name="предшкольная гр Дарын" sheetId="4" r:id="rId4"/>
    <sheet name="сводниый методиста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5" i="5" l="1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AE9" i="5"/>
  <c r="W13" i="5"/>
  <c r="V13" i="5"/>
  <c r="T13" i="5"/>
  <c r="S13" i="5"/>
  <c r="R13" i="5"/>
  <c r="P13" i="5"/>
  <c r="O13" i="5"/>
  <c r="N13" i="5"/>
  <c r="L13" i="5"/>
  <c r="K13" i="5"/>
  <c r="J13" i="5"/>
  <c r="X12" i="5"/>
  <c r="X13" i="5" s="1"/>
  <c r="W12" i="5"/>
  <c r="V12" i="5"/>
  <c r="U12" i="5"/>
  <c r="U13" i="5" s="1"/>
  <c r="T12" i="5"/>
  <c r="S12" i="5"/>
  <c r="R12" i="5"/>
  <c r="Q12" i="5"/>
  <c r="Q13" i="5" s="1"/>
  <c r="P12" i="5"/>
  <c r="O12" i="5"/>
  <c r="N12" i="5"/>
  <c r="M12" i="5"/>
  <c r="M13" i="5" s="1"/>
  <c r="L12" i="5"/>
  <c r="K12" i="5"/>
  <c r="J12" i="5"/>
  <c r="I12" i="5"/>
  <c r="I13" i="5" s="1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I25" i="5" s="1"/>
  <c r="AQ13" i="2" l="1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AT18" i="5" l="1"/>
  <c r="AT19" i="5" s="1"/>
  <c r="AS18" i="5"/>
  <c r="AS19" i="5" s="1"/>
  <c r="AR18" i="5"/>
  <c r="AR19" i="5" s="1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J12" i="4" s="1"/>
  <c r="AQ12" i="3"/>
  <c r="AP12" i="3"/>
  <c r="AO12" i="3"/>
  <c r="AN12" i="3"/>
  <c r="AM12" i="3"/>
  <c r="AL12" i="3"/>
  <c r="AK12" i="3"/>
  <c r="AJ12" i="3"/>
  <c r="AI12" i="3"/>
  <c r="AH12" i="3"/>
  <c r="AG12" i="3"/>
  <c r="AG13" i="3" s="1"/>
  <c r="AF12" i="3"/>
  <c r="AE12" i="3"/>
  <c r="AD12" i="3"/>
  <c r="AC12" i="3"/>
  <c r="AC13" i="3" s="1"/>
  <c r="AB12" i="3"/>
  <c r="AA12" i="3"/>
  <c r="Z12" i="3"/>
  <c r="Y13" i="3"/>
  <c r="X12" i="3"/>
  <c r="W12" i="3"/>
  <c r="V12" i="3"/>
  <c r="U12" i="3"/>
  <c r="U13" i="3" s="1"/>
  <c r="T12" i="3"/>
  <c r="S12" i="3"/>
  <c r="R12" i="3"/>
  <c r="Q12" i="3"/>
  <c r="Q13" i="3" s="1"/>
  <c r="P12" i="3"/>
  <c r="O12" i="3"/>
  <c r="N12" i="3"/>
  <c r="M12" i="3"/>
  <c r="M13" i="3" s="1"/>
  <c r="L12" i="3"/>
  <c r="K12" i="3"/>
  <c r="J12" i="3"/>
  <c r="AK14" i="2"/>
  <c r="AG14" i="2"/>
  <c r="AC14" i="2"/>
  <c r="Y14" i="2"/>
  <c r="U14" i="2"/>
  <c r="Q14" i="2"/>
  <c r="M13" i="2"/>
  <c r="M14" i="2" s="1"/>
  <c r="L13" i="2"/>
  <c r="K13" i="2"/>
  <c r="J13" i="2"/>
  <c r="AK21" i="1"/>
  <c r="AN20" i="1"/>
  <c r="AN21" i="1" s="1"/>
  <c r="AM20" i="1"/>
  <c r="AM21" i="1" s="1"/>
  <c r="AL20" i="1"/>
  <c r="AL21" i="1" s="1"/>
  <c r="AK20" i="1"/>
  <c r="AJ20" i="1"/>
  <c r="AJ21" i="1" s="1"/>
  <c r="AI20" i="1"/>
  <c r="AI21" i="1" s="1"/>
  <c r="AH20" i="1"/>
  <c r="AH21" i="1" s="1"/>
  <c r="AG20" i="1"/>
  <c r="AG21" i="1" s="1"/>
  <c r="AF20" i="1"/>
  <c r="AF21" i="1" s="1"/>
  <c r="AE20" i="1"/>
  <c r="AE21" i="1" s="1"/>
  <c r="AD20" i="1"/>
  <c r="AD21" i="1" s="1"/>
  <c r="AC20" i="1"/>
  <c r="AC21" i="1" s="1"/>
  <c r="AB20" i="1"/>
  <c r="AB21" i="1" s="1"/>
  <c r="AA20" i="1"/>
  <c r="AA21" i="1" s="1"/>
  <c r="Z20" i="1"/>
  <c r="Z21" i="1" s="1"/>
  <c r="Y20" i="1"/>
  <c r="Y21" i="1" s="1"/>
  <c r="X20" i="1"/>
  <c r="X21" i="1" s="1"/>
  <c r="W20" i="1"/>
  <c r="W21" i="1" s="1"/>
  <c r="V20" i="1"/>
  <c r="V21" i="1" s="1"/>
  <c r="U20" i="1"/>
  <c r="U21" i="1" s="1"/>
  <c r="T20" i="1"/>
  <c r="T21" i="1" s="1"/>
  <c r="S20" i="1"/>
  <c r="S21" i="1" s="1"/>
  <c r="R20" i="1"/>
  <c r="R21" i="1" s="1"/>
  <c r="Q20" i="1"/>
  <c r="Q21" i="1" s="1"/>
  <c r="P20" i="1"/>
  <c r="P21" i="1" s="1"/>
  <c r="O20" i="1"/>
  <c r="O21" i="1" s="1"/>
  <c r="N20" i="1"/>
  <c r="N21" i="1" s="1"/>
  <c r="M20" i="1"/>
  <c r="M21" i="1" s="1"/>
  <c r="L20" i="1"/>
  <c r="L21" i="1" s="1"/>
  <c r="K20" i="1"/>
  <c r="K21" i="1" s="1"/>
  <c r="J20" i="1"/>
  <c r="J21" i="1" s="1"/>
  <c r="K12" i="4" l="1"/>
  <c r="L12" i="4"/>
  <c r="P12" i="4"/>
  <c r="T12" i="4"/>
  <c r="X12" i="4"/>
  <c r="AB12" i="4"/>
  <c r="AF12" i="4"/>
  <c r="AJ12" i="4"/>
  <c r="AN12" i="4"/>
  <c r="AR12" i="4"/>
  <c r="AJ13" i="3"/>
  <c r="AK13" i="3"/>
  <c r="AO14" i="2"/>
  <c r="N12" i="4"/>
  <c r="R12" i="4"/>
  <c r="V12" i="4"/>
  <c r="Z12" i="4"/>
  <c r="AD12" i="4"/>
  <c r="AH12" i="4"/>
  <c r="AL12" i="4"/>
  <c r="AP12" i="4"/>
  <c r="AT12" i="4"/>
  <c r="N13" i="3"/>
  <c r="R13" i="3"/>
  <c r="V13" i="3"/>
  <c r="Z13" i="3"/>
  <c r="AD13" i="3"/>
  <c r="AH13" i="3"/>
  <c r="AL13" i="3"/>
  <c r="AP13" i="3"/>
  <c r="K13" i="3"/>
  <c r="O13" i="3"/>
  <c r="S13" i="3"/>
  <c r="W13" i="3"/>
  <c r="AA13" i="3"/>
  <c r="AE13" i="3"/>
  <c r="AI13" i="3"/>
  <c r="AM13" i="3"/>
  <c r="AQ13" i="3"/>
  <c r="AO13" i="3"/>
  <c r="AJ14" i="2"/>
  <c r="N14" i="2"/>
  <c r="R14" i="2"/>
  <c r="V14" i="2"/>
  <c r="Z14" i="2"/>
  <c r="AD14" i="2"/>
  <c r="AH14" i="2"/>
  <c r="AL14" i="2"/>
  <c r="AP14" i="2"/>
  <c r="K14" i="2"/>
  <c r="O14" i="2"/>
  <c r="S14" i="2"/>
  <c r="W14" i="2"/>
  <c r="AA14" i="2"/>
  <c r="AE14" i="2"/>
  <c r="AI14" i="2"/>
  <c r="AM14" i="2"/>
  <c r="AQ14" i="2"/>
  <c r="O12" i="4"/>
  <c r="S12" i="4"/>
  <c r="W12" i="4"/>
  <c r="AA12" i="4"/>
  <c r="AE12" i="4"/>
  <c r="AI12" i="4"/>
  <c r="AM12" i="4"/>
  <c r="AQ12" i="4"/>
  <c r="M12" i="4"/>
  <c r="Q12" i="4"/>
  <c r="U12" i="4"/>
  <c r="Y12" i="4"/>
  <c r="AC12" i="4"/>
  <c r="AG12" i="4"/>
  <c r="AK12" i="4"/>
  <c r="AO12" i="4"/>
  <c r="AS12" i="4"/>
  <c r="L13" i="3"/>
  <c r="AB13" i="3"/>
  <c r="AN13" i="3"/>
  <c r="P13" i="3"/>
  <c r="T13" i="3"/>
  <c r="AF13" i="3"/>
  <c r="X13" i="3"/>
  <c r="P14" i="2"/>
  <c r="X14" i="2"/>
  <c r="AN14" i="2"/>
  <c r="AF14" i="2"/>
  <c r="L14" i="2"/>
  <c r="T14" i="2"/>
  <c r="AB14" i="2"/>
</calcChain>
</file>

<file path=xl/sharedStrings.xml><?xml version="1.0" encoding="utf-8"?>
<sst xmlns="http://schemas.openxmlformats.org/spreadsheetml/2006/main" count="390" uniqueCount="63">
  <si>
    <t xml:space="preserve">Свод по предшкольным группам методиста районного отдела образования </t>
  </si>
  <si>
    <t>ИТОГОВЫЙ</t>
  </si>
  <si>
    <t>Наименование ДО ТОО "Ayala Kids"_ детский сад "Аяла"__</t>
  </si>
  <si>
    <t>Приложение 3</t>
  </si>
  <si>
    <t>ФИО методиста Есен Сауле Мухамедиякызы</t>
  </si>
  <si>
    <t>Адрес Айганым 6</t>
  </si>
  <si>
    <t>Наименование района, области г. Астана</t>
  </si>
  <si>
    <t>Язык обучения русский</t>
  </si>
  <si>
    <t>№</t>
  </si>
  <si>
    <t>Наименование детских садов, мини-центров, школ с предшкольными классами</t>
  </si>
  <si>
    <t>ФИО методиста ДО</t>
  </si>
  <si>
    <t>Населенный пункт</t>
  </si>
  <si>
    <t>Язык обучения</t>
  </si>
  <si>
    <t>Всего детей в ДО</t>
  </si>
  <si>
    <t xml:space="preserve"> Физическое развитие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</si>
  <si>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</si>
  <si>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</si>
  <si>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</si>
  <si>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 xml:space="preserve"> Формирование социально-эмоциональных навыков</t>
  </si>
  <si>
    <t>город</t>
  </si>
  <si>
    <t>село</t>
  </si>
  <si>
    <t>казахский</t>
  </si>
  <si>
    <t>русский</t>
  </si>
  <si>
    <t>смешанный (рус/каз)</t>
  </si>
  <si>
    <t>другие языки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</si>
  <si>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</si>
  <si>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</si>
  <si>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</si>
  <si>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>Развитие речи</t>
  </si>
  <si>
    <t>Художественная литература</t>
  </si>
  <si>
    <t>Рисование</t>
  </si>
  <si>
    <t>Лепка</t>
  </si>
  <si>
    <t>Аппликация</t>
  </si>
  <si>
    <t>Конструирование</t>
  </si>
  <si>
    <t>Музыка</t>
  </si>
  <si>
    <t>Есен Сауле Мухамедиякызы</t>
  </si>
  <si>
    <t>Всего</t>
  </si>
  <si>
    <t>%</t>
  </si>
  <si>
    <r>
      <rPr>
        <b/>
        <sz val="11"/>
        <color theme="1"/>
        <rFont val="Times New Roman"/>
        <family val="1"/>
        <charset val="204"/>
      </rPr>
      <t>Примечание:</t>
    </r>
    <r>
      <rPr>
        <sz val="11"/>
        <color theme="1"/>
        <rFont val="Times New Roman"/>
        <family val="1"/>
        <charset val="204"/>
      </rPr>
      <t xml:space="preserve"> в колонках Населенный пункт и Язык обучения в нужном столбце ставите 1</t>
    </r>
  </si>
  <si>
    <t xml:space="preserve">Свод по средним группам методиста районного отдела образования </t>
  </si>
  <si>
    <t>Казахский язык</t>
  </si>
  <si>
    <t>Жулдыз</t>
  </si>
  <si>
    <t xml:space="preserve">Свод по старшим группам методиста районного отдела образования </t>
  </si>
  <si>
    <t>"Жулдыз-2"</t>
  </si>
  <si>
    <t>Развитие познавательных и интеллектуальных навыков</t>
  </si>
  <si>
    <t>Основы грамоты</t>
  </si>
  <si>
    <t>Дарын</t>
  </si>
  <si>
    <t>Свод методиста районного отдела образования</t>
  </si>
  <si>
    <t>Возрастные группы</t>
  </si>
  <si>
    <t>Кол-во детей</t>
  </si>
  <si>
    <t>ИТОГО</t>
  </si>
  <si>
    <t>№+RC:R[1]C[30]</t>
  </si>
  <si>
    <t>СТАРТОВЫЙ</t>
  </si>
  <si>
    <t xml:space="preserve">сентябрь 2024 года </t>
  </si>
  <si>
    <t xml:space="preserve">Свод помладшим группам методиста районного отдела образования </t>
  </si>
  <si>
    <t>Бобек</t>
  </si>
  <si>
    <t>на начало учебного года не проведен мониторинг</t>
  </si>
  <si>
    <t>Наименование района, областиг.Астана</t>
  </si>
  <si>
    <t>ФИО методиста РОО Есен Сауле Мухамедиякызы_</t>
  </si>
  <si>
    <t>Младшая группа "Бобек"</t>
  </si>
  <si>
    <t>Средняя группа "Балдырган"</t>
  </si>
  <si>
    <t>Старшая группа "Жулдыз"</t>
  </si>
  <si>
    <t>Предшкольная группа "Дарын"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</si>
</sst>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1" fontId="2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7" fillId="0" borderId="0" xfId="0" applyFont="1"/>
    <xf numFmtId="0" fontId="6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6" xfId="0" applyFont="1" applyBorder="1"/>
    <xf numFmtId="164" fontId="2" fillId="0" borderId="6" xfId="1" applyNumberFormat="1" applyFont="1" applyBorder="1" applyAlignment="1">
      <alignment horizontal="center"/>
    </xf>
    <xf numFmtId="164" fontId="2" fillId="0" borderId="6" xfId="1" applyNumberFormat="1" applyFont="1" applyBorder="1"/>
    <xf numFmtId="164" fontId="2" fillId="0" borderId="6" xfId="0" applyNumberFormat="1" applyFont="1" applyBorder="1"/>
    <xf numFmtId="0" fontId="2" fillId="0" borderId="5" xfId="0" applyFont="1" applyFill="1" applyBorder="1"/>
    <xf numFmtId="43" fontId="3" fillId="0" borderId="6" xfId="1" applyFont="1" applyBorder="1" applyAlignment="1">
      <alignment horizontal="center" vertical="center"/>
    </xf>
    <xf numFmtId="0" fontId="8" fillId="0" borderId="0" xfId="0" applyFont="1"/>
    <xf numFmtId="164" fontId="3" fillId="0" borderId="6" xfId="1" applyNumberFormat="1" applyFont="1" applyBorder="1" applyAlignment="1">
      <alignment horizontal="center"/>
    </xf>
    <xf numFmtId="0" fontId="10" fillId="2" borderId="6" xfId="0" applyFont="1" applyFill="1" applyBorder="1" applyAlignment="1">
      <alignment horizontal="left" vertical="top" wrapText="1"/>
    </xf>
    <xf numFmtId="0" fontId="10" fillId="2" borderId="6" xfId="0" applyFont="1" applyFill="1" applyBorder="1"/>
    <xf numFmtId="0" fontId="3" fillId="2" borderId="6" xfId="0" applyFont="1" applyFill="1" applyBorder="1"/>
    <xf numFmtId="0" fontId="3" fillId="0" borderId="6" xfId="0" applyFont="1" applyBorder="1" applyAlignment="1">
      <alignment horizontal="center"/>
    </xf>
    <xf numFmtId="0" fontId="6" fillId="3" borderId="6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43" fontId="3" fillId="0" borderId="6" xfId="1" applyFont="1" applyBorder="1" applyAlignment="1">
      <alignment horizontal="center" vertical="top"/>
    </xf>
    <xf numFmtId="10" fontId="3" fillId="2" borderId="6" xfId="0" applyNumberFormat="1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0" borderId="6" xfId="0" applyNumberFormat="1" applyFont="1" applyBorder="1"/>
    <xf numFmtId="10" fontId="3" fillId="2" borderId="6" xfId="0" applyNumberFormat="1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3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D9CB-45B0-4E6F-8C84-CD478E52721E}">
  <dimension ref="A2:AN25"/>
  <sheetViews>
    <sheetView workbookViewId="0">
      <selection activeCell="A2" sqref="A2:AN25"/>
    </sheetView>
  </sheetViews>
  <sheetFormatPr defaultRowHeight="14.4" x14ac:dyDescent="0.3"/>
  <cols>
    <col min="1" max="1" width="3.109375" customWidth="1"/>
    <col min="2" max="2" width="17.109375" customWidth="1"/>
    <col min="3" max="3" width="27.33203125" customWidth="1"/>
    <col min="4" max="4" width="5.77734375" customWidth="1"/>
    <col min="5" max="5" width="5.5546875" customWidth="1"/>
    <col min="6" max="6" width="6.109375" customWidth="1"/>
    <col min="7" max="7" width="5" customWidth="1"/>
    <col min="8" max="8" width="6.21875" customWidth="1"/>
    <col min="9" max="9" width="6.5546875" customWidth="1"/>
    <col min="10" max="10" width="7" customWidth="1"/>
  </cols>
  <sheetData>
    <row r="2" spans="1:40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6" x14ac:dyDescent="0.3">
      <c r="A3" s="1"/>
      <c r="B3" s="2" t="s">
        <v>54</v>
      </c>
      <c r="C3" s="2"/>
      <c r="D3" s="2"/>
      <c r="E3" s="2"/>
      <c r="F3" s="2"/>
      <c r="G3" s="2"/>
      <c r="H3" s="2"/>
      <c r="I3" s="2" t="s">
        <v>1</v>
      </c>
      <c r="J3" s="2"/>
      <c r="K3" s="1"/>
      <c r="L3" s="14"/>
      <c r="M3" s="14" t="s">
        <v>52</v>
      </c>
      <c r="N3" s="1"/>
      <c r="O3" s="1"/>
      <c r="P3" s="14" t="s">
        <v>2</v>
      </c>
      <c r="Q3" s="14"/>
      <c r="R3" s="14"/>
      <c r="S3" s="14"/>
      <c r="T3" s="14"/>
      <c r="U3" s="14"/>
      <c r="V3" s="14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K3" s="1"/>
      <c r="AL3" s="1"/>
      <c r="AM3" s="1" t="s">
        <v>3</v>
      </c>
      <c r="AN3" s="1"/>
    </row>
    <row r="4" spans="1:40" ht="15.6" x14ac:dyDescent="0.3">
      <c r="A4" s="1"/>
      <c r="B4" s="3" t="s">
        <v>4</v>
      </c>
      <c r="C4" s="3"/>
      <c r="D4" s="3"/>
      <c r="E4" s="3"/>
      <c r="F4" s="3"/>
      <c r="G4" s="3"/>
      <c r="H4" s="3"/>
      <c r="I4" s="3"/>
      <c r="J4" s="3"/>
      <c r="K4" s="1"/>
      <c r="L4" s="15"/>
      <c r="M4" s="15"/>
      <c r="N4" s="1"/>
      <c r="O4" s="1"/>
      <c r="P4" s="4" t="s">
        <v>5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K4" s="3"/>
      <c r="AL4" s="1"/>
      <c r="AM4" s="1"/>
      <c r="AN4" s="1"/>
    </row>
    <row r="5" spans="1:40" ht="15.6" x14ac:dyDescent="0.3">
      <c r="A5" s="1"/>
      <c r="B5" s="3" t="s">
        <v>6</v>
      </c>
      <c r="C5" s="3"/>
      <c r="D5" s="3"/>
      <c r="E5" s="3"/>
      <c r="F5" s="3"/>
      <c r="G5" s="3"/>
      <c r="H5" s="3"/>
      <c r="I5" s="3"/>
      <c r="J5" s="3"/>
      <c r="K5" s="3"/>
      <c r="L5" s="15"/>
      <c r="M5" s="15"/>
      <c r="N5" s="15"/>
      <c r="O5" s="1"/>
      <c r="P5" s="5" t="s">
        <v>7</v>
      </c>
      <c r="Q5" s="5"/>
      <c r="R5" s="5"/>
      <c r="S5" s="5"/>
      <c r="T5" s="5"/>
      <c r="U5" s="5"/>
      <c r="V5" s="5"/>
      <c r="W5" s="5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K5" s="1"/>
      <c r="AL5" s="1"/>
      <c r="AM5" s="1"/>
      <c r="AN5" s="1"/>
    </row>
    <row r="6" spans="1:40" ht="15.6" x14ac:dyDescent="0.3">
      <c r="A6" s="1"/>
      <c r="B6" s="1"/>
      <c r="J6" s="1"/>
      <c r="K6" s="1"/>
      <c r="L6" s="1"/>
      <c r="M6" s="1"/>
      <c r="N6" s="1"/>
      <c r="O6" s="1"/>
      <c r="P6" s="4" t="s">
        <v>53</v>
      </c>
      <c r="Q6" s="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K6" s="1"/>
      <c r="AL6" s="1"/>
      <c r="AM6" s="1"/>
      <c r="AN6" s="1"/>
    </row>
    <row r="7" spans="1:40" ht="15.6" x14ac:dyDescent="0.3">
      <c r="A7" s="72" t="s">
        <v>8</v>
      </c>
      <c r="B7" s="62" t="s">
        <v>9</v>
      </c>
      <c r="C7" s="62" t="s">
        <v>10</v>
      </c>
      <c r="D7" s="59" t="s">
        <v>11</v>
      </c>
      <c r="E7" s="61"/>
      <c r="F7" s="59" t="s">
        <v>12</v>
      </c>
      <c r="G7" s="60"/>
      <c r="H7" s="60"/>
      <c r="I7" s="61"/>
      <c r="J7" s="62" t="s">
        <v>13</v>
      </c>
      <c r="K7" s="69" t="s">
        <v>14</v>
      </c>
      <c r="L7" s="70"/>
      <c r="M7" s="71"/>
      <c r="N7" s="59" t="s">
        <v>15</v>
      </c>
      <c r="O7" s="60"/>
      <c r="P7" s="60"/>
      <c r="Q7" s="60"/>
      <c r="R7" s="60"/>
      <c r="S7" s="61"/>
      <c r="T7" s="59" t="s">
        <v>16</v>
      </c>
      <c r="U7" s="60"/>
      <c r="V7" s="61"/>
      <c r="W7" s="59" t="s">
        <v>17</v>
      </c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1"/>
      <c r="AL7" s="59" t="s">
        <v>18</v>
      </c>
      <c r="AM7" s="60"/>
      <c r="AN7" s="61"/>
    </row>
    <row r="8" spans="1:40" ht="15.6" x14ac:dyDescent="0.3">
      <c r="A8" s="73"/>
      <c r="B8" s="68"/>
      <c r="C8" s="68"/>
      <c r="D8" s="67" t="s">
        <v>19</v>
      </c>
      <c r="E8" s="67" t="s">
        <v>20</v>
      </c>
      <c r="F8" s="67" t="s">
        <v>21</v>
      </c>
      <c r="G8" s="67" t="s">
        <v>22</v>
      </c>
      <c r="H8" s="67" t="s">
        <v>23</v>
      </c>
      <c r="I8" s="75" t="s">
        <v>24</v>
      </c>
      <c r="J8" s="68"/>
      <c r="K8" s="62" t="s">
        <v>25</v>
      </c>
      <c r="L8" s="62" t="s">
        <v>26</v>
      </c>
      <c r="M8" s="62" t="s">
        <v>27</v>
      </c>
      <c r="N8" s="59" t="s">
        <v>28</v>
      </c>
      <c r="O8" s="60"/>
      <c r="P8" s="61"/>
      <c r="Q8" s="59" t="s">
        <v>29</v>
      </c>
      <c r="R8" s="60"/>
      <c r="S8" s="61"/>
      <c r="T8" s="62" t="s">
        <v>25</v>
      </c>
      <c r="U8" s="62" t="s">
        <v>26</v>
      </c>
      <c r="V8" s="62" t="s">
        <v>27</v>
      </c>
      <c r="W8" s="59" t="s">
        <v>30</v>
      </c>
      <c r="X8" s="60"/>
      <c r="Y8" s="61"/>
      <c r="Z8" s="59" t="s">
        <v>31</v>
      </c>
      <c r="AA8" s="60"/>
      <c r="AB8" s="61"/>
      <c r="AC8" s="59" t="s">
        <v>32</v>
      </c>
      <c r="AD8" s="60"/>
      <c r="AE8" s="61"/>
      <c r="AF8" s="59" t="s">
        <v>33</v>
      </c>
      <c r="AG8" s="60"/>
      <c r="AH8" s="61"/>
      <c r="AI8" s="59" t="s">
        <v>34</v>
      </c>
      <c r="AJ8" s="60"/>
      <c r="AK8" s="61"/>
      <c r="AL8" s="62" t="s">
        <v>25</v>
      </c>
      <c r="AM8" s="62" t="s">
        <v>26</v>
      </c>
      <c r="AN8" s="62" t="s">
        <v>27</v>
      </c>
    </row>
    <row r="9" spans="1:40" ht="93.6" x14ac:dyDescent="0.3">
      <c r="A9" s="74"/>
      <c r="B9" s="63"/>
      <c r="C9" s="63"/>
      <c r="D9" s="67"/>
      <c r="E9" s="67"/>
      <c r="F9" s="67"/>
      <c r="G9" s="67"/>
      <c r="H9" s="67"/>
      <c r="I9" s="75"/>
      <c r="J9" s="63"/>
      <c r="K9" s="63"/>
      <c r="L9" s="63"/>
      <c r="M9" s="63"/>
      <c r="N9" s="6" t="s">
        <v>25</v>
      </c>
      <c r="O9" s="6" t="s">
        <v>26</v>
      </c>
      <c r="P9" s="6" t="s">
        <v>27</v>
      </c>
      <c r="Q9" s="6" t="s">
        <v>25</v>
      </c>
      <c r="R9" s="6" t="s">
        <v>26</v>
      </c>
      <c r="S9" s="6" t="s">
        <v>27</v>
      </c>
      <c r="T9" s="63"/>
      <c r="U9" s="63"/>
      <c r="V9" s="63"/>
      <c r="W9" s="6" t="s">
        <v>25</v>
      </c>
      <c r="X9" s="6" t="s">
        <v>26</v>
      </c>
      <c r="Y9" s="6" t="s">
        <v>27</v>
      </c>
      <c r="Z9" s="6" t="s">
        <v>25</v>
      </c>
      <c r="AA9" s="6" t="s">
        <v>26</v>
      </c>
      <c r="AB9" s="6" t="s">
        <v>27</v>
      </c>
      <c r="AC9" s="6" t="s">
        <v>25</v>
      </c>
      <c r="AD9" s="6" t="s">
        <v>26</v>
      </c>
      <c r="AE9" s="6" t="s">
        <v>27</v>
      </c>
      <c r="AF9" s="6" t="s">
        <v>25</v>
      </c>
      <c r="AG9" s="6" t="s">
        <v>26</v>
      </c>
      <c r="AH9" s="6" t="s">
        <v>27</v>
      </c>
      <c r="AI9" s="6" t="s">
        <v>25</v>
      </c>
      <c r="AJ9" s="6" t="s">
        <v>26</v>
      </c>
      <c r="AK9" s="6" t="s">
        <v>27</v>
      </c>
      <c r="AL9" s="63"/>
      <c r="AM9" s="63"/>
      <c r="AN9" s="63"/>
    </row>
    <row r="10" spans="1:40" ht="15.6" x14ac:dyDescent="0.3">
      <c r="A10" s="7">
        <v>1</v>
      </c>
      <c r="B10" s="8" t="s">
        <v>55</v>
      </c>
      <c r="C10" s="8" t="s">
        <v>35</v>
      </c>
      <c r="D10" s="8">
        <v>1</v>
      </c>
      <c r="E10" s="8"/>
      <c r="F10" s="8"/>
      <c r="G10" s="8">
        <v>1</v>
      </c>
      <c r="H10" s="8"/>
      <c r="I10" s="8"/>
      <c r="J10" s="7">
        <v>10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5.6" x14ac:dyDescent="0.3">
      <c r="A11" s="7">
        <v>2</v>
      </c>
      <c r="B11" s="8"/>
      <c r="C11" s="8"/>
      <c r="D11" s="8"/>
      <c r="E11" s="8"/>
      <c r="F11" s="8"/>
      <c r="G11" s="8"/>
      <c r="H11" s="8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5.6" x14ac:dyDescent="0.3">
      <c r="A12" s="7">
        <v>3</v>
      </c>
      <c r="B12" s="26"/>
      <c r="C12" s="26" t="s">
        <v>56</v>
      </c>
      <c r="D12" s="26"/>
      <c r="E12" s="26"/>
      <c r="F12" s="26"/>
      <c r="G12" s="26"/>
      <c r="H12" s="8"/>
      <c r="I12" s="8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5.6" x14ac:dyDescent="0.3">
      <c r="A13" s="7">
        <v>4</v>
      </c>
      <c r="B13" s="8"/>
      <c r="C13" s="8"/>
      <c r="D13" s="8"/>
      <c r="E13" s="8"/>
      <c r="F13" s="8"/>
      <c r="G13" s="8"/>
      <c r="H13" s="8"/>
      <c r="I13" s="8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5.6" x14ac:dyDescent="0.3">
      <c r="A14" s="7">
        <v>5</v>
      </c>
      <c r="B14" s="8"/>
      <c r="C14" s="8"/>
      <c r="D14" s="8"/>
      <c r="E14" s="8"/>
      <c r="F14" s="8"/>
      <c r="G14" s="8"/>
      <c r="H14" s="8"/>
      <c r="I14" s="8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5.6" x14ac:dyDescent="0.3">
      <c r="A15" s="7">
        <v>6</v>
      </c>
      <c r="B15" s="8"/>
      <c r="C15" s="8"/>
      <c r="D15" s="8"/>
      <c r="E15" s="8"/>
      <c r="F15" s="8"/>
      <c r="G15" s="8"/>
      <c r="H15" s="8"/>
      <c r="I15" s="8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5.6" x14ac:dyDescent="0.3">
      <c r="A16" s="7">
        <v>7</v>
      </c>
      <c r="B16" s="8"/>
      <c r="C16" s="8"/>
      <c r="D16" s="8"/>
      <c r="E16" s="8"/>
      <c r="F16" s="8"/>
      <c r="G16" s="8"/>
      <c r="H16" s="8"/>
      <c r="I16" s="8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5.6" x14ac:dyDescent="0.3">
      <c r="A17" s="7">
        <v>8</v>
      </c>
      <c r="B17" s="8"/>
      <c r="C17" s="8"/>
      <c r="D17" s="8"/>
      <c r="E17" s="8"/>
      <c r="F17" s="8"/>
      <c r="G17" s="8"/>
      <c r="H17" s="8"/>
      <c r="I17" s="8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5.6" x14ac:dyDescent="0.3">
      <c r="A18" s="7">
        <v>9</v>
      </c>
      <c r="B18" s="8"/>
      <c r="C18" s="8"/>
      <c r="D18" s="8"/>
      <c r="E18" s="8"/>
      <c r="F18" s="8"/>
      <c r="G18" s="8"/>
      <c r="H18" s="8"/>
      <c r="I18" s="8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5.6" x14ac:dyDescent="0.3">
      <c r="A19" s="7">
        <v>10</v>
      </c>
      <c r="B19" s="8"/>
      <c r="C19" s="8"/>
      <c r="D19" s="8"/>
      <c r="E19" s="8"/>
      <c r="F19" s="8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15.6" x14ac:dyDescent="0.3">
      <c r="A20" s="64" t="s">
        <v>36</v>
      </c>
      <c r="B20" s="65"/>
      <c r="C20" s="66"/>
      <c r="D20" s="9"/>
      <c r="E20" s="9"/>
      <c r="F20" s="9"/>
      <c r="G20" s="9"/>
      <c r="H20" s="9"/>
      <c r="I20" s="9"/>
      <c r="J20" s="9">
        <f>SUM(J10:J19)</f>
        <v>10</v>
      </c>
      <c r="K20" s="7">
        <f t="shared" ref="K20:AN20" si="0">SUM(K10:K19)</f>
        <v>0</v>
      </c>
      <c r="L20" s="7">
        <f t="shared" si="0"/>
        <v>0</v>
      </c>
      <c r="M20" s="7">
        <f t="shared" si="0"/>
        <v>0</v>
      </c>
      <c r="N20" s="7">
        <f t="shared" si="0"/>
        <v>0</v>
      </c>
      <c r="O20" s="7">
        <f t="shared" si="0"/>
        <v>0</v>
      </c>
      <c r="P20" s="7">
        <f t="shared" si="0"/>
        <v>0</v>
      </c>
      <c r="Q20" s="7">
        <f t="shared" si="0"/>
        <v>0</v>
      </c>
      <c r="R20" s="7">
        <f t="shared" si="0"/>
        <v>0</v>
      </c>
      <c r="S20" s="7">
        <f t="shared" si="0"/>
        <v>0</v>
      </c>
      <c r="T20" s="7">
        <f t="shared" si="0"/>
        <v>0</v>
      </c>
      <c r="U20" s="7">
        <f t="shared" si="0"/>
        <v>0</v>
      </c>
      <c r="V20" s="7">
        <f t="shared" si="0"/>
        <v>0</v>
      </c>
      <c r="W20" s="7">
        <f t="shared" si="0"/>
        <v>0</v>
      </c>
      <c r="X20" s="7">
        <f t="shared" si="0"/>
        <v>0</v>
      </c>
      <c r="Y20" s="7">
        <f t="shared" si="0"/>
        <v>0</v>
      </c>
      <c r="Z20" s="7">
        <f t="shared" si="0"/>
        <v>0</v>
      </c>
      <c r="AA20" s="7">
        <f t="shared" si="0"/>
        <v>0</v>
      </c>
      <c r="AB20" s="7">
        <f t="shared" si="0"/>
        <v>0</v>
      </c>
      <c r="AC20" s="7">
        <f t="shared" si="0"/>
        <v>0</v>
      </c>
      <c r="AD20" s="7">
        <f t="shared" si="0"/>
        <v>0</v>
      </c>
      <c r="AE20" s="7">
        <f t="shared" si="0"/>
        <v>0</v>
      </c>
      <c r="AF20" s="7">
        <f t="shared" si="0"/>
        <v>0</v>
      </c>
      <c r="AG20" s="7">
        <f t="shared" si="0"/>
        <v>0</v>
      </c>
      <c r="AH20" s="7">
        <f t="shared" si="0"/>
        <v>0</v>
      </c>
      <c r="AI20" s="7">
        <f t="shared" si="0"/>
        <v>0</v>
      </c>
      <c r="AJ20" s="7">
        <f t="shared" si="0"/>
        <v>0</v>
      </c>
      <c r="AK20" s="7">
        <f t="shared" si="0"/>
        <v>0</v>
      </c>
      <c r="AL20" s="7">
        <f t="shared" si="0"/>
        <v>0</v>
      </c>
      <c r="AM20" s="7">
        <f t="shared" si="0"/>
        <v>0</v>
      </c>
      <c r="AN20" s="7">
        <f t="shared" si="0"/>
        <v>0</v>
      </c>
    </row>
    <row r="21" spans="1:40" ht="15.6" x14ac:dyDescent="0.3">
      <c r="A21" s="64" t="s">
        <v>37</v>
      </c>
      <c r="B21" s="65"/>
      <c r="C21" s="66"/>
      <c r="D21" s="10"/>
      <c r="E21" s="10"/>
      <c r="F21" s="10"/>
      <c r="G21" s="10"/>
      <c r="H21" s="10"/>
      <c r="I21" s="10"/>
      <c r="J21" s="11">
        <f>J20*100/J20</f>
        <v>100</v>
      </c>
      <c r="K21" s="12">
        <f>K20*100/J20</f>
        <v>0</v>
      </c>
      <c r="L21" s="12">
        <f>L20*100/J20</f>
        <v>0</v>
      </c>
      <c r="M21" s="12">
        <f>M20*100/J20</f>
        <v>0</v>
      </c>
      <c r="N21" s="12">
        <f>N20*100/J20</f>
        <v>0</v>
      </c>
      <c r="O21" s="12">
        <f>O20*100/J20</f>
        <v>0</v>
      </c>
      <c r="P21" s="12">
        <f>P20*100/J20</f>
        <v>0</v>
      </c>
      <c r="Q21" s="12">
        <f>Q20*100/J20</f>
        <v>0</v>
      </c>
      <c r="R21" s="12">
        <f>R20*100/J20</f>
        <v>0</v>
      </c>
      <c r="S21" s="12">
        <f>S20*100/J20</f>
        <v>0</v>
      </c>
      <c r="T21" s="12">
        <f>T20*100/J20</f>
        <v>0</v>
      </c>
      <c r="U21" s="12">
        <f>U20*100/J20</f>
        <v>0</v>
      </c>
      <c r="V21" s="12">
        <f>V20*100/J20</f>
        <v>0</v>
      </c>
      <c r="W21" s="12">
        <f>W20*100/J20</f>
        <v>0</v>
      </c>
      <c r="X21" s="12">
        <f>X20*100/J20</f>
        <v>0</v>
      </c>
      <c r="Y21" s="12">
        <f>Y20*100/J20</f>
        <v>0</v>
      </c>
      <c r="Z21" s="12">
        <f>Z20*100/J20</f>
        <v>0</v>
      </c>
      <c r="AA21" s="12">
        <f>AA20*100/J20</f>
        <v>0</v>
      </c>
      <c r="AB21" s="12">
        <f>AB20*100/J20</f>
        <v>0</v>
      </c>
      <c r="AC21" s="12">
        <f>AC20*100/J20</f>
        <v>0</v>
      </c>
      <c r="AD21" s="12">
        <f>AD20*100/J20</f>
        <v>0</v>
      </c>
      <c r="AE21" s="12">
        <f>AE20*100/J20</f>
        <v>0</v>
      </c>
      <c r="AF21" s="12">
        <f>AF20*100/J20</f>
        <v>0</v>
      </c>
      <c r="AG21" s="12">
        <f>AG20*100/J20</f>
        <v>0</v>
      </c>
      <c r="AH21" s="12">
        <f>AH20*100/J20</f>
        <v>0</v>
      </c>
      <c r="AI21" s="12">
        <f>AI20*100/J20</f>
        <v>0</v>
      </c>
      <c r="AJ21" s="12">
        <f>AJ20*100/J20</f>
        <v>0</v>
      </c>
      <c r="AK21" s="12">
        <f>AK20*100/J20</f>
        <v>0</v>
      </c>
      <c r="AL21" s="12">
        <f>AL20*100/J20</f>
        <v>0</v>
      </c>
      <c r="AM21" s="12">
        <f>AM20*100/J20</f>
        <v>0</v>
      </c>
      <c r="AN21" s="12">
        <f>AN20*100/J20</f>
        <v>0</v>
      </c>
    </row>
    <row r="25" spans="1:40" x14ac:dyDescent="0.3">
      <c r="B25" s="58" t="s">
        <v>38</v>
      </c>
      <c r="C25" s="58"/>
      <c r="D25" s="58"/>
      <c r="E25" s="58"/>
      <c r="F25" s="58"/>
      <c r="G25" s="58"/>
      <c r="H25" s="58"/>
    </row>
  </sheetData>
  <mergeCells count="36">
    <mergeCell ref="A7:A9"/>
    <mergeCell ref="B7:B9"/>
    <mergeCell ref="C7:C9"/>
    <mergeCell ref="D7:E7"/>
    <mergeCell ref="F7:I7"/>
    <mergeCell ref="I8:I9"/>
    <mergeCell ref="W7:AK7"/>
    <mergeCell ref="AL7:AN7"/>
    <mergeCell ref="D8:D9"/>
    <mergeCell ref="E8:E9"/>
    <mergeCell ref="F8:F9"/>
    <mergeCell ref="G8:G9"/>
    <mergeCell ref="H8:H9"/>
    <mergeCell ref="J7:J9"/>
    <mergeCell ref="N8:P8"/>
    <mergeCell ref="Q8:S8"/>
    <mergeCell ref="T8:T9"/>
    <mergeCell ref="K7:M7"/>
    <mergeCell ref="N7:S7"/>
    <mergeCell ref="T7:V7"/>
    <mergeCell ref="B25:H25"/>
    <mergeCell ref="AI8:AK8"/>
    <mergeCell ref="AL8:AL9"/>
    <mergeCell ref="AM8:AM9"/>
    <mergeCell ref="AN8:AN9"/>
    <mergeCell ref="A20:C20"/>
    <mergeCell ref="A21:C21"/>
    <mergeCell ref="U8:U9"/>
    <mergeCell ref="V8:V9"/>
    <mergeCell ref="W8:Y8"/>
    <mergeCell ref="Z8:AB8"/>
    <mergeCell ref="AC8:AE8"/>
    <mergeCell ref="AF8:AH8"/>
    <mergeCell ref="K8:K9"/>
    <mergeCell ref="L8:L9"/>
    <mergeCell ref="M8:M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AEAD-19F9-4C53-93FD-2EBC4DAAC43C}">
  <dimension ref="A2:BP18"/>
  <sheetViews>
    <sheetView workbookViewId="0">
      <selection sqref="A1:AQ21"/>
    </sheetView>
  </sheetViews>
  <sheetFormatPr defaultRowHeight="14.4" x14ac:dyDescent="0.3"/>
  <cols>
    <col min="1" max="1" width="3.44140625" customWidth="1"/>
    <col min="2" max="2" width="11.77734375" customWidth="1"/>
    <col min="3" max="3" width="28.88671875" customWidth="1"/>
  </cols>
  <sheetData>
    <row r="2" spans="1:68" ht="15.6" x14ac:dyDescent="0.3">
      <c r="A2" s="1"/>
      <c r="B2" s="14" t="s">
        <v>39</v>
      </c>
      <c r="C2" s="14"/>
      <c r="D2" s="14"/>
      <c r="E2" s="14"/>
      <c r="F2" s="14"/>
      <c r="G2" s="14"/>
      <c r="H2" s="14"/>
      <c r="I2" s="14" t="s">
        <v>52</v>
      </c>
      <c r="J2" s="1"/>
      <c r="K2" s="1"/>
      <c r="L2" s="14" t="s">
        <v>2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K2" s="1"/>
      <c r="AL2" s="1"/>
      <c r="AM2" s="1"/>
      <c r="AN2" s="1"/>
      <c r="AP2" s="1" t="s">
        <v>3</v>
      </c>
      <c r="AQ2" s="1"/>
    </row>
    <row r="3" spans="1:68" ht="15.6" x14ac:dyDescent="0.3">
      <c r="A3" s="1"/>
      <c r="B3" s="15" t="s">
        <v>4</v>
      </c>
      <c r="C3" s="15"/>
      <c r="D3" s="15"/>
      <c r="E3" s="15"/>
      <c r="F3" s="15"/>
      <c r="G3" s="15"/>
      <c r="H3" s="15"/>
      <c r="I3" s="15"/>
      <c r="J3" s="1"/>
      <c r="K3" s="1"/>
      <c r="L3" s="4" t="s">
        <v>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K3" s="3"/>
      <c r="AL3" s="3"/>
      <c r="AM3" s="3"/>
      <c r="AN3" s="3"/>
      <c r="AO3" s="3"/>
      <c r="AP3" s="3"/>
      <c r="AQ3" s="1"/>
    </row>
    <row r="4" spans="1:68" ht="15.6" x14ac:dyDescent="0.3">
      <c r="A4" s="1"/>
      <c r="B4" s="15" t="s">
        <v>6</v>
      </c>
      <c r="C4" s="15"/>
      <c r="D4" s="15"/>
      <c r="E4" s="15"/>
      <c r="F4" s="15"/>
      <c r="G4" s="15"/>
      <c r="H4" s="15"/>
      <c r="I4" s="15"/>
      <c r="J4" s="15"/>
      <c r="K4" s="1"/>
      <c r="L4" s="5" t="s">
        <v>7</v>
      </c>
      <c r="M4" s="5"/>
      <c r="N4" s="5"/>
      <c r="O4" s="5"/>
      <c r="P4" s="5"/>
      <c r="Q4" s="5"/>
      <c r="R4" s="5"/>
      <c r="S4" s="5"/>
      <c r="T4" s="5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K4" s="1"/>
      <c r="AL4" s="1"/>
      <c r="AM4" s="1"/>
      <c r="AN4" s="1"/>
      <c r="AO4" s="1"/>
      <c r="AP4" s="1"/>
      <c r="AQ4" s="1"/>
    </row>
    <row r="5" spans="1:68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4" t="s">
        <v>53</v>
      </c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K5" s="1"/>
      <c r="AL5" s="1"/>
      <c r="AM5" s="1"/>
      <c r="AN5" s="1"/>
      <c r="AO5" s="1"/>
      <c r="AP5" s="1"/>
      <c r="AQ5" s="1"/>
    </row>
    <row r="6" spans="1:68" x14ac:dyDescent="0.3">
      <c r="A6" s="84" t="s">
        <v>8</v>
      </c>
      <c r="B6" s="80" t="s">
        <v>9</v>
      </c>
      <c r="C6" s="80" t="s">
        <v>10</v>
      </c>
      <c r="D6" s="77" t="s">
        <v>11</v>
      </c>
      <c r="E6" s="79"/>
      <c r="F6" s="77" t="s">
        <v>12</v>
      </c>
      <c r="G6" s="78"/>
      <c r="H6" s="78"/>
      <c r="I6" s="79"/>
      <c r="J6" s="80" t="s">
        <v>13</v>
      </c>
      <c r="K6" s="83" t="s">
        <v>14</v>
      </c>
      <c r="L6" s="83"/>
      <c r="M6" s="83"/>
      <c r="N6" s="77" t="s">
        <v>15</v>
      </c>
      <c r="O6" s="78"/>
      <c r="P6" s="78"/>
      <c r="Q6" s="78"/>
      <c r="R6" s="78"/>
      <c r="S6" s="78"/>
      <c r="T6" s="78"/>
      <c r="U6" s="78"/>
      <c r="V6" s="79"/>
      <c r="W6" s="80" t="s">
        <v>16</v>
      </c>
      <c r="X6" s="80"/>
      <c r="Y6" s="80"/>
      <c r="Z6" s="77" t="s">
        <v>17</v>
      </c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9"/>
      <c r="AO6" s="80" t="s">
        <v>18</v>
      </c>
      <c r="AP6" s="80"/>
      <c r="AQ6" s="80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</row>
    <row r="7" spans="1:68" x14ac:dyDescent="0.3">
      <c r="A7" s="84"/>
      <c r="B7" s="80"/>
      <c r="C7" s="80"/>
      <c r="D7" s="80" t="s">
        <v>19</v>
      </c>
      <c r="E7" s="80" t="s">
        <v>20</v>
      </c>
      <c r="F7" s="80" t="s">
        <v>21</v>
      </c>
      <c r="G7" s="80" t="s">
        <v>22</v>
      </c>
      <c r="H7" s="80" t="s">
        <v>23</v>
      </c>
      <c r="I7" s="80" t="s">
        <v>24</v>
      </c>
      <c r="J7" s="80"/>
      <c r="K7" s="81" t="s">
        <v>25</v>
      </c>
      <c r="L7" s="81" t="s">
        <v>26</v>
      </c>
      <c r="M7" s="81" t="s">
        <v>27</v>
      </c>
      <c r="N7" s="80" t="s">
        <v>28</v>
      </c>
      <c r="O7" s="80"/>
      <c r="P7" s="80"/>
      <c r="Q7" s="80" t="s">
        <v>29</v>
      </c>
      <c r="R7" s="80"/>
      <c r="S7" s="80"/>
      <c r="T7" s="80" t="s">
        <v>40</v>
      </c>
      <c r="U7" s="80"/>
      <c r="V7" s="80"/>
      <c r="W7" s="81" t="s">
        <v>25</v>
      </c>
      <c r="X7" s="81" t="s">
        <v>26</v>
      </c>
      <c r="Y7" s="81" t="s">
        <v>27</v>
      </c>
      <c r="Z7" s="77" t="s">
        <v>30</v>
      </c>
      <c r="AA7" s="78"/>
      <c r="AB7" s="79"/>
      <c r="AC7" s="77" t="s">
        <v>31</v>
      </c>
      <c r="AD7" s="78"/>
      <c r="AE7" s="79"/>
      <c r="AF7" s="77" t="s">
        <v>32</v>
      </c>
      <c r="AG7" s="78"/>
      <c r="AH7" s="79"/>
      <c r="AI7" s="77" t="s">
        <v>33</v>
      </c>
      <c r="AJ7" s="78"/>
      <c r="AK7" s="79"/>
      <c r="AL7" s="77" t="s">
        <v>34</v>
      </c>
      <c r="AM7" s="78"/>
      <c r="AN7" s="79"/>
      <c r="AO7" s="81" t="s">
        <v>25</v>
      </c>
      <c r="AP7" s="81" t="s">
        <v>26</v>
      </c>
      <c r="AQ7" s="81" t="s">
        <v>27</v>
      </c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</row>
    <row r="8" spans="1:68" ht="53.4" x14ac:dyDescent="0.3">
      <c r="A8" s="84"/>
      <c r="B8" s="80"/>
      <c r="C8" s="80"/>
      <c r="D8" s="80"/>
      <c r="E8" s="80"/>
      <c r="F8" s="80"/>
      <c r="G8" s="80"/>
      <c r="H8" s="80"/>
      <c r="I8" s="80"/>
      <c r="J8" s="80"/>
      <c r="K8" s="82"/>
      <c r="L8" s="82"/>
      <c r="M8" s="82"/>
      <c r="N8" s="23" t="s">
        <v>25</v>
      </c>
      <c r="O8" s="23" t="s">
        <v>26</v>
      </c>
      <c r="P8" s="23" t="s">
        <v>27</v>
      </c>
      <c r="Q8" s="23" t="s">
        <v>25</v>
      </c>
      <c r="R8" s="23" t="s">
        <v>26</v>
      </c>
      <c r="S8" s="23" t="s">
        <v>27</v>
      </c>
      <c r="T8" s="23" t="s">
        <v>25</v>
      </c>
      <c r="U8" s="23" t="s">
        <v>26</v>
      </c>
      <c r="V8" s="23" t="s">
        <v>27</v>
      </c>
      <c r="W8" s="82"/>
      <c r="X8" s="82"/>
      <c r="Y8" s="82"/>
      <c r="Z8" s="23" t="s">
        <v>25</v>
      </c>
      <c r="AA8" s="23" t="s">
        <v>26</v>
      </c>
      <c r="AB8" s="23" t="s">
        <v>27</v>
      </c>
      <c r="AC8" s="23" t="s">
        <v>25</v>
      </c>
      <c r="AD8" s="23" t="s">
        <v>26</v>
      </c>
      <c r="AE8" s="23" t="s">
        <v>27</v>
      </c>
      <c r="AF8" s="23" t="s">
        <v>25</v>
      </c>
      <c r="AG8" s="23" t="s">
        <v>26</v>
      </c>
      <c r="AH8" s="23" t="s">
        <v>27</v>
      </c>
      <c r="AI8" s="23" t="s">
        <v>25</v>
      </c>
      <c r="AJ8" s="23" t="s">
        <v>26</v>
      </c>
      <c r="AK8" s="23" t="s">
        <v>27</v>
      </c>
      <c r="AL8" s="23" t="s">
        <v>25</v>
      </c>
      <c r="AM8" s="23" t="s">
        <v>26</v>
      </c>
      <c r="AN8" s="23" t="s">
        <v>27</v>
      </c>
      <c r="AO8" s="82"/>
      <c r="AP8" s="82"/>
      <c r="AQ8" s="8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</row>
    <row r="9" spans="1:68" ht="15.6" x14ac:dyDescent="0.3">
      <c r="A9" s="7">
        <v>1</v>
      </c>
      <c r="B9" s="8" t="s">
        <v>41</v>
      </c>
      <c r="C9" s="8" t="s">
        <v>35</v>
      </c>
      <c r="D9" s="8">
        <v>1</v>
      </c>
      <c r="E9" s="8"/>
      <c r="F9" s="8"/>
      <c r="G9" s="8">
        <v>1</v>
      </c>
      <c r="H9" s="8"/>
      <c r="I9" s="8"/>
      <c r="J9" s="7">
        <v>18</v>
      </c>
      <c r="K9" s="7">
        <v>7</v>
      </c>
      <c r="L9" s="7">
        <v>11</v>
      </c>
      <c r="M9" s="7">
        <v>0</v>
      </c>
      <c r="N9" s="7">
        <v>6</v>
      </c>
      <c r="O9" s="27">
        <v>11</v>
      </c>
      <c r="P9" s="27">
        <v>1</v>
      </c>
      <c r="Q9" s="27">
        <v>6</v>
      </c>
      <c r="R9" s="27">
        <v>11</v>
      </c>
      <c r="S9" s="27">
        <v>1</v>
      </c>
      <c r="T9" s="27">
        <v>5</v>
      </c>
      <c r="U9" s="27">
        <v>11</v>
      </c>
      <c r="V9" s="27">
        <v>2</v>
      </c>
      <c r="W9" s="28">
        <v>6</v>
      </c>
      <c r="X9" s="28">
        <v>10</v>
      </c>
      <c r="Y9" s="28">
        <v>2</v>
      </c>
      <c r="Z9" s="28">
        <v>8</v>
      </c>
      <c r="AA9" s="28">
        <v>9</v>
      </c>
      <c r="AB9" s="28">
        <v>1</v>
      </c>
      <c r="AC9" s="28">
        <v>7</v>
      </c>
      <c r="AD9" s="28">
        <v>10</v>
      </c>
      <c r="AE9" s="28">
        <v>1</v>
      </c>
      <c r="AF9" s="28">
        <v>7</v>
      </c>
      <c r="AG9" s="28">
        <v>10</v>
      </c>
      <c r="AH9" s="28">
        <v>1</v>
      </c>
      <c r="AI9" s="28">
        <v>8</v>
      </c>
      <c r="AJ9" s="28">
        <v>10</v>
      </c>
      <c r="AK9" s="28">
        <v>1</v>
      </c>
      <c r="AL9" s="28">
        <v>9</v>
      </c>
      <c r="AM9" s="28">
        <v>9</v>
      </c>
      <c r="AN9" s="28">
        <v>0</v>
      </c>
      <c r="AO9" s="28">
        <v>8</v>
      </c>
      <c r="AP9" s="28">
        <v>9</v>
      </c>
      <c r="AQ9" s="28">
        <v>1</v>
      </c>
    </row>
    <row r="10" spans="1:68" ht="15.6" x14ac:dyDescent="0.3">
      <c r="A10" s="7"/>
      <c r="B10" s="8"/>
      <c r="C10" s="8"/>
      <c r="D10" s="8"/>
      <c r="E10" s="8"/>
      <c r="F10" s="8"/>
      <c r="G10" s="8"/>
      <c r="H10" s="8"/>
      <c r="I10" s="8"/>
      <c r="J10" s="7"/>
      <c r="K10" s="7"/>
      <c r="L10" s="7"/>
      <c r="M10" s="7"/>
      <c r="N10" s="7"/>
      <c r="O10" s="27"/>
      <c r="P10" s="27"/>
      <c r="Q10" s="27"/>
      <c r="R10" s="27"/>
      <c r="S10" s="27"/>
      <c r="T10" s="27"/>
      <c r="U10" s="27"/>
      <c r="V10" s="27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68" ht="15.6" x14ac:dyDescent="0.3">
      <c r="A11" s="7"/>
      <c r="B11" s="8"/>
      <c r="C11" s="8"/>
      <c r="D11" s="8"/>
      <c r="E11" s="8"/>
      <c r="F11" s="8"/>
      <c r="G11" s="8"/>
      <c r="H11" s="8"/>
      <c r="I11" s="8"/>
      <c r="J11" s="7"/>
      <c r="K11" s="7"/>
      <c r="L11" s="7"/>
      <c r="M11" s="7"/>
      <c r="N11" s="7"/>
      <c r="O11" s="27"/>
      <c r="P11" s="27"/>
      <c r="Q11" s="27"/>
      <c r="R11" s="27"/>
      <c r="S11" s="27"/>
      <c r="T11" s="27"/>
      <c r="U11" s="27"/>
      <c r="V11" s="27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68" ht="15.6" x14ac:dyDescent="0.3">
      <c r="A12" s="7"/>
      <c r="B12" s="8"/>
      <c r="C12" s="8"/>
      <c r="D12" s="8"/>
      <c r="E12" s="8"/>
      <c r="F12" s="8"/>
      <c r="G12" s="8"/>
      <c r="H12" s="8"/>
      <c r="I12" s="8"/>
      <c r="J12" s="7"/>
      <c r="K12" s="7"/>
      <c r="L12" s="7"/>
      <c r="M12" s="7"/>
      <c r="N12" s="7"/>
      <c r="O12" s="27"/>
      <c r="P12" s="27"/>
      <c r="Q12" s="27"/>
      <c r="R12" s="27"/>
      <c r="S12" s="27"/>
      <c r="T12" s="27"/>
      <c r="U12" s="27"/>
      <c r="V12" s="27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68" ht="15.6" x14ac:dyDescent="0.3">
      <c r="A13" s="76" t="s">
        <v>36</v>
      </c>
      <c r="B13" s="76"/>
      <c r="C13" s="76"/>
      <c r="D13" s="9"/>
      <c r="E13" s="9"/>
      <c r="F13" s="9"/>
      <c r="G13" s="9"/>
      <c r="H13" s="9"/>
      <c r="I13" s="9"/>
      <c r="J13" s="9">
        <f>SUM(J9:J12)</f>
        <v>18</v>
      </c>
      <c r="K13" s="33">
        <f>SUM(K9:K12)</f>
        <v>7</v>
      </c>
      <c r="L13" s="33">
        <f>SUM(L9:L12)</f>
        <v>11</v>
      </c>
      <c r="M13" s="33">
        <f>SUM(M9:M12)</f>
        <v>0</v>
      </c>
      <c r="N13" s="33">
        <f t="shared" ref="N13:AQ13" si="0">SUM(N9:N12)</f>
        <v>6</v>
      </c>
      <c r="O13" s="33">
        <f t="shared" si="0"/>
        <v>11</v>
      </c>
      <c r="P13" s="33">
        <f t="shared" si="0"/>
        <v>1</v>
      </c>
      <c r="Q13" s="33">
        <f t="shared" si="0"/>
        <v>6</v>
      </c>
      <c r="R13" s="33">
        <f t="shared" si="0"/>
        <v>11</v>
      </c>
      <c r="S13" s="33">
        <f t="shared" si="0"/>
        <v>1</v>
      </c>
      <c r="T13" s="33">
        <f t="shared" si="0"/>
        <v>5</v>
      </c>
      <c r="U13" s="33">
        <f t="shared" si="0"/>
        <v>11</v>
      </c>
      <c r="V13" s="33">
        <f t="shared" si="0"/>
        <v>2</v>
      </c>
      <c r="W13" s="33">
        <f t="shared" si="0"/>
        <v>6</v>
      </c>
      <c r="X13" s="33">
        <f t="shared" si="0"/>
        <v>10</v>
      </c>
      <c r="Y13" s="33">
        <f t="shared" si="0"/>
        <v>2</v>
      </c>
      <c r="Z13" s="33">
        <f t="shared" si="0"/>
        <v>8</v>
      </c>
      <c r="AA13" s="33">
        <f t="shared" si="0"/>
        <v>9</v>
      </c>
      <c r="AB13" s="33">
        <f t="shared" si="0"/>
        <v>1</v>
      </c>
      <c r="AC13" s="33">
        <f t="shared" si="0"/>
        <v>7</v>
      </c>
      <c r="AD13" s="33">
        <f t="shared" si="0"/>
        <v>10</v>
      </c>
      <c r="AE13" s="33">
        <f t="shared" si="0"/>
        <v>1</v>
      </c>
      <c r="AF13" s="33">
        <f t="shared" si="0"/>
        <v>7</v>
      </c>
      <c r="AG13" s="33">
        <f t="shared" si="0"/>
        <v>10</v>
      </c>
      <c r="AH13" s="33">
        <f t="shared" si="0"/>
        <v>1</v>
      </c>
      <c r="AI13" s="33">
        <f t="shared" si="0"/>
        <v>8</v>
      </c>
      <c r="AJ13" s="33">
        <f t="shared" si="0"/>
        <v>10</v>
      </c>
      <c r="AK13" s="33">
        <f t="shared" si="0"/>
        <v>1</v>
      </c>
      <c r="AL13" s="33">
        <f t="shared" si="0"/>
        <v>9</v>
      </c>
      <c r="AM13" s="33">
        <f t="shared" si="0"/>
        <v>9</v>
      </c>
      <c r="AN13" s="33">
        <f t="shared" si="0"/>
        <v>0</v>
      </c>
      <c r="AO13" s="33">
        <f t="shared" si="0"/>
        <v>8</v>
      </c>
      <c r="AP13" s="33">
        <f t="shared" si="0"/>
        <v>9</v>
      </c>
      <c r="AQ13" s="33">
        <f t="shared" si="0"/>
        <v>1</v>
      </c>
    </row>
    <row r="14" spans="1:68" ht="15.6" x14ac:dyDescent="0.3">
      <c r="A14" s="64" t="s">
        <v>37</v>
      </c>
      <c r="B14" s="65"/>
      <c r="C14" s="66"/>
      <c r="D14" s="10"/>
      <c r="E14" s="10"/>
      <c r="F14" s="10"/>
      <c r="G14" s="10"/>
      <c r="H14" s="10"/>
      <c r="I14" s="10"/>
      <c r="J14" s="11">
        <v>100</v>
      </c>
      <c r="K14" s="31">
        <f>K13*100/J13</f>
        <v>38.888888888888886</v>
      </c>
      <c r="L14" s="31">
        <f>L13*100/J13</f>
        <v>61.111111111111114</v>
      </c>
      <c r="M14" s="31">
        <f>M13*100/J13</f>
        <v>0</v>
      </c>
      <c r="N14" s="31">
        <f>N13*100/J13</f>
        <v>33.333333333333336</v>
      </c>
      <c r="O14" s="31">
        <f>O13*100/J13</f>
        <v>61.111111111111114</v>
      </c>
      <c r="P14" s="31">
        <f>P13*100/J13</f>
        <v>5.5555555555555554</v>
      </c>
      <c r="Q14" s="31">
        <f>Q13*100/J13</f>
        <v>33.333333333333336</v>
      </c>
      <c r="R14" s="31">
        <f>R13*100/J13</f>
        <v>61.111111111111114</v>
      </c>
      <c r="S14" s="31">
        <f>S13*100/J13</f>
        <v>5.5555555555555554</v>
      </c>
      <c r="T14" s="31">
        <f>T13*100/J13</f>
        <v>27.777777777777779</v>
      </c>
      <c r="U14" s="31">
        <f>U13*100/J13</f>
        <v>61.111111111111114</v>
      </c>
      <c r="V14" s="31">
        <f>V13*100/J13</f>
        <v>11.111111111111111</v>
      </c>
      <c r="W14" s="31">
        <f>W13*100/J13</f>
        <v>33.333333333333336</v>
      </c>
      <c r="X14" s="31">
        <f>X13*100/J13</f>
        <v>55.555555555555557</v>
      </c>
      <c r="Y14" s="31">
        <f>Y13*100/J13</f>
        <v>11.111111111111111</v>
      </c>
      <c r="Z14" s="31">
        <f>Z13*100/J13</f>
        <v>44.444444444444443</v>
      </c>
      <c r="AA14" s="31">
        <f>AA13*100/J13</f>
        <v>50</v>
      </c>
      <c r="AB14" s="31">
        <f>AB13*100/J13</f>
        <v>5.5555555555555554</v>
      </c>
      <c r="AC14" s="31">
        <f>AC13*100/J13</f>
        <v>38.888888888888886</v>
      </c>
      <c r="AD14" s="31">
        <f>AD13*100/J13</f>
        <v>55.555555555555557</v>
      </c>
      <c r="AE14" s="31">
        <f>AE13*100/J13</f>
        <v>5.5555555555555554</v>
      </c>
      <c r="AF14" s="31">
        <f>AF13*100/J13</f>
        <v>38.888888888888886</v>
      </c>
      <c r="AG14" s="31">
        <f>AG13*100/J13</f>
        <v>55.555555555555557</v>
      </c>
      <c r="AH14" s="31">
        <f>AH13*100/J13</f>
        <v>5.5555555555555554</v>
      </c>
      <c r="AI14" s="31">
        <f>AI13*100/J13</f>
        <v>44.444444444444443</v>
      </c>
      <c r="AJ14" s="31">
        <f>AJ13*100/J13</f>
        <v>55.555555555555557</v>
      </c>
      <c r="AK14" s="31">
        <f>AK13*100/J13</f>
        <v>5.5555555555555554</v>
      </c>
      <c r="AL14" s="31">
        <f>AL13*100/J13</f>
        <v>50</v>
      </c>
      <c r="AM14" s="31">
        <f>AM13*100/J13</f>
        <v>50</v>
      </c>
      <c r="AN14" s="31">
        <f>AN13*100/J13</f>
        <v>0</v>
      </c>
      <c r="AO14" s="31">
        <f>AO13*100/J13</f>
        <v>44.444444444444443</v>
      </c>
      <c r="AP14" s="31">
        <f>AP13*100/J13</f>
        <v>50</v>
      </c>
      <c r="AQ14" s="31">
        <f>AQ13*100/J13</f>
        <v>5.5555555555555554</v>
      </c>
    </row>
    <row r="18" spans="2:11" x14ac:dyDescent="0.3">
      <c r="B18" s="13" t="s">
        <v>38</v>
      </c>
      <c r="C18" s="13"/>
      <c r="D18" s="13"/>
      <c r="E18" s="13"/>
      <c r="F18" s="13"/>
      <c r="G18" s="13"/>
      <c r="H18" s="13"/>
      <c r="I18" s="16"/>
      <c r="J18" s="16"/>
      <c r="K18" s="16"/>
    </row>
  </sheetData>
  <mergeCells count="36">
    <mergeCell ref="A6:A8"/>
    <mergeCell ref="B6:B8"/>
    <mergeCell ref="C6:C8"/>
    <mergeCell ref="D6:E6"/>
    <mergeCell ref="F6:I6"/>
    <mergeCell ref="J6:J8"/>
    <mergeCell ref="K6:M6"/>
    <mergeCell ref="N6:V6"/>
    <mergeCell ref="W6:Y6"/>
    <mergeCell ref="Z6:AN6"/>
    <mergeCell ref="AO6:AQ6"/>
    <mergeCell ref="AO7:AO8"/>
    <mergeCell ref="AP7:AP8"/>
    <mergeCell ref="AQ7:AQ8"/>
    <mergeCell ref="T7:V7"/>
    <mergeCell ref="W7:W8"/>
    <mergeCell ref="X7:X8"/>
    <mergeCell ref="Y7:Y8"/>
    <mergeCell ref="Z7:AB7"/>
    <mergeCell ref="AC7:AE7"/>
    <mergeCell ref="A13:C13"/>
    <mergeCell ref="A14:C14"/>
    <mergeCell ref="AF7:AH7"/>
    <mergeCell ref="AI7:AK7"/>
    <mergeCell ref="AL7:AN7"/>
    <mergeCell ref="I7:I8"/>
    <mergeCell ref="K7:K8"/>
    <mergeCell ref="L7:L8"/>
    <mergeCell ref="M7:M8"/>
    <mergeCell ref="N7:P7"/>
    <mergeCell ref="Q7:S7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109D-E2DE-4ED2-9BBD-C523B4A7FF63}">
  <dimension ref="A2:AT17"/>
  <sheetViews>
    <sheetView workbookViewId="0">
      <selection sqref="A1:AQ18"/>
    </sheetView>
  </sheetViews>
  <sheetFormatPr defaultRowHeight="14.4" x14ac:dyDescent="0.3"/>
  <cols>
    <col min="1" max="1" width="3.21875" customWidth="1"/>
    <col min="2" max="2" width="21.6640625" customWidth="1"/>
    <col min="3" max="3" width="27.109375" customWidth="1"/>
    <col min="4" max="4" width="6.109375" customWidth="1"/>
    <col min="5" max="5" width="6.77734375" customWidth="1"/>
    <col min="6" max="6" width="5.88671875" customWidth="1"/>
    <col min="7" max="7" width="5.6640625" customWidth="1"/>
    <col min="8" max="9" width="7" customWidth="1"/>
    <col min="10" max="10" width="6.44140625" customWidth="1"/>
  </cols>
  <sheetData>
    <row r="2" spans="1:46" ht="15.6" x14ac:dyDescent="0.3">
      <c r="A2" s="1"/>
      <c r="B2" s="85" t="s">
        <v>42</v>
      </c>
      <c r="C2" s="85"/>
      <c r="D2" s="85"/>
      <c r="E2" s="85"/>
      <c r="F2" s="85"/>
      <c r="G2" s="85"/>
      <c r="H2" s="85"/>
      <c r="I2" s="2"/>
      <c r="J2" s="2" t="s">
        <v>52</v>
      </c>
      <c r="K2" s="1"/>
      <c r="L2" s="1"/>
      <c r="M2" s="85" t="s">
        <v>2</v>
      </c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1"/>
      <c r="AI2" s="1"/>
      <c r="AJ2" s="1"/>
      <c r="AK2" s="1"/>
      <c r="AL2" s="1"/>
      <c r="AM2" s="1"/>
      <c r="AN2" s="1"/>
      <c r="AO2" s="1"/>
      <c r="AP2" s="1" t="s">
        <v>3</v>
      </c>
      <c r="AQ2" s="1"/>
    </row>
    <row r="3" spans="1:46" ht="15.6" x14ac:dyDescent="0.3">
      <c r="A3" s="1"/>
      <c r="B3" s="86" t="s">
        <v>4</v>
      </c>
      <c r="C3" s="86"/>
      <c r="D3" s="86"/>
      <c r="E3" s="86"/>
      <c r="F3" s="86"/>
      <c r="G3" s="86"/>
      <c r="H3" s="86"/>
      <c r="I3" s="3"/>
      <c r="J3" s="3"/>
      <c r="K3" s="1"/>
      <c r="L3" s="1"/>
      <c r="M3" s="4" t="s">
        <v>5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1"/>
    </row>
    <row r="4" spans="1:46" ht="15.6" x14ac:dyDescent="0.3">
      <c r="A4" s="1"/>
      <c r="B4" s="86" t="s">
        <v>6</v>
      </c>
      <c r="C4" s="86"/>
      <c r="D4" s="86"/>
      <c r="E4" s="86"/>
      <c r="F4" s="86"/>
      <c r="G4" s="86"/>
      <c r="H4" s="86"/>
      <c r="I4" s="86"/>
      <c r="J4" s="3"/>
      <c r="K4" s="3"/>
      <c r="L4" s="1"/>
      <c r="M4" s="5" t="s">
        <v>7</v>
      </c>
      <c r="N4" s="5"/>
      <c r="O4" s="5"/>
      <c r="P4" s="5"/>
      <c r="Q4" s="5"/>
      <c r="R4" s="5"/>
      <c r="S4" s="5"/>
      <c r="T4" s="5"/>
      <c r="U4" s="5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6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 t="s">
        <v>53</v>
      </c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6" ht="15.6" x14ac:dyDescent="0.3">
      <c r="A6" s="84" t="s">
        <v>8</v>
      </c>
      <c r="B6" s="67" t="s">
        <v>9</v>
      </c>
      <c r="C6" s="67" t="s">
        <v>10</v>
      </c>
      <c r="D6" s="59" t="s">
        <v>11</v>
      </c>
      <c r="E6" s="61"/>
      <c r="F6" s="59" t="s">
        <v>12</v>
      </c>
      <c r="G6" s="60"/>
      <c r="H6" s="60"/>
      <c r="I6" s="61"/>
      <c r="J6" s="67" t="s">
        <v>13</v>
      </c>
      <c r="K6" s="84" t="s">
        <v>14</v>
      </c>
      <c r="L6" s="84"/>
      <c r="M6" s="84"/>
      <c r="N6" s="59" t="s">
        <v>15</v>
      </c>
      <c r="O6" s="60"/>
      <c r="P6" s="60"/>
      <c r="Q6" s="60"/>
      <c r="R6" s="60"/>
      <c r="S6" s="60"/>
      <c r="T6" s="60"/>
      <c r="U6" s="60"/>
      <c r="V6" s="61"/>
      <c r="W6" s="67" t="s">
        <v>16</v>
      </c>
      <c r="X6" s="67"/>
      <c r="Y6" s="67"/>
      <c r="Z6" s="59" t="s">
        <v>17</v>
      </c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1"/>
      <c r="AO6" s="67" t="s">
        <v>18</v>
      </c>
      <c r="AP6" s="67"/>
      <c r="AQ6" s="67"/>
    </row>
    <row r="7" spans="1:46" ht="15.6" x14ac:dyDescent="0.3">
      <c r="A7" s="84"/>
      <c r="B7" s="67"/>
      <c r="C7" s="67"/>
      <c r="D7" s="67" t="s">
        <v>19</v>
      </c>
      <c r="E7" s="67" t="s">
        <v>20</v>
      </c>
      <c r="F7" s="67" t="s">
        <v>21</v>
      </c>
      <c r="G7" s="67" t="s">
        <v>22</v>
      </c>
      <c r="H7" s="67" t="s">
        <v>23</v>
      </c>
      <c r="I7" s="75" t="s">
        <v>24</v>
      </c>
      <c r="J7" s="67"/>
      <c r="K7" s="62" t="s">
        <v>25</v>
      </c>
      <c r="L7" s="62" t="s">
        <v>26</v>
      </c>
      <c r="M7" s="62" t="s">
        <v>27</v>
      </c>
      <c r="N7" s="59" t="s">
        <v>28</v>
      </c>
      <c r="O7" s="60"/>
      <c r="P7" s="61"/>
      <c r="Q7" s="59" t="s">
        <v>29</v>
      </c>
      <c r="R7" s="60"/>
      <c r="S7" s="61"/>
      <c r="T7" s="59" t="s">
        <v>40</v>
      </c>
      <c r="U7" s="60"/>
      <c r="V7" s="61"/>
      <c r="W7" s="62" t="s">
        <v>25</v>
      </c>
      <c r="X7" s="62" t="s">
        <v>26</v>
      </c>
      <c r="Y7" s="62" t="s">
        <v>27</v>
      </c>
      <c r="Z7" s="59"/>
      <c r="AA7" s="60"/>
      <c r="AB7" s="61"/>
      <c r="AC7" s="59"/>
      <c r="AD7" s="60"/>
      <c r="AE7" s="61"/>
      <c r="AF7" s="59"/>
      <c r="AG7" s="60"/>
      <c r="AH7" s="61"/>
      <c r="AI7" s="59"/>
      <c r="AJ7" s="60"/>
      <c r="AK7" s="61"/>
      <c r="AL7" s="59"/>
      <c r="AM7" s="60"/>
      <c r="AN7" s="61"/>
      <c r="AO7" s="62" t="s">
        <v>25</v>
      </c>
      <c r="AP7" s="62" t="s">
        <v>26</v>
      </c>
      <c r="AQ7" s="62" t="s">
        <v>27</v>
      </c>
    </row>
    <row r="8" spans="1:46" ht="93.6" x14ac:dyDescent="0.3">
      <c r="A8" s="84"/>
      <c r="B8" s="67"/>
      <c r="C8" s="67"/>
      <c r="D8" s="67"/>
      <c r="E8" s="67"/>
      <c r="F8" s="67"/>
      <c r="G8" s="67"/>
      <c r="H8" s="67"/>
      <c r="I8" s="75"/>
      <c r="J8" s="67"/>
      <c r="K8" s="63"/>
      <c r="L8" s="63"/>
      <c r="M8" s="63"/>
      <c r="N8" s="6" t="s">
        <v>25</v>
      </c>
      <c r="O8" s="6" t="s">
        <v>26</v>
      </c>
      <c r="P8" s="6" t="s">
        <v>27</v>
      </c>
      <c r="Q8" s="6" t="s">
        <v>25</v>
      </c>
      <c r="R8" s="6" t="s">
        <v>26</v>
      </c>
      <c r="S8" s="6" t="s">
        <v>27</v>
      </c>
      <c r="T8" s="6" t="s">
        <v>25</v>
      </c>
      <c r="U8" s="6" t="s">
        <v>26</v>
      </c>
      <c r="V8" s="6" t="s">
        <v>27</v>
      </c>
      <c r="W8" s="63"/>
      <c r="X8" s="63"/>
      <c r="Y8" s="63"/>
      <c r="Z8" s="6" t="s">
        <v>25</v>
      </c>
      <c r="AA8" s="6" t="s">
        <v>26</v>
      </c>
      <c r="AB8" s="6" t="s">
        <v>27</v>
      </c>
      <c r="AC8" s="6" t="s">
        <v>25</v>
      </c>
      <c r="AD8" s="6" t="s">
        <v>26</v>
      </c>
      <c r="AE8" s="6" t="s">
        <v>27</v>
      </c>
      <c r="AF8" s="6" t="s">
        <v>25</v>
      </c>
      <c r="AG8" s="6" t="s">
        <v>26</v>
      </c>
      <c r="AH8" s="6" t="s">
        <v>27</v>
      </c>
      <c r="AI8" s="6" t="s">
        <v>25</v>
      </c>
      <c r="AJ8" s="6" t="s">
        <v>26</v>
      </c>
      <c r="AK8" s="6" t="s">
        <v>27</v>
      </c>
      <c r="AL8" s="6" t="s">
        <v>25</v>
      </c>
      <c r="AM8" s="6" t="s">
        <v>26</v>
      </c>
      <c r="AN8" s="6" t="s">
        <v>27</v>
      </c>
      <c r="AO8" s="63"/>
      <c r="AP8" s="63"/>
      <c r="AQ8" s="63"/>
    </row>
    <row r="9" spans="1:46" ht="15.6" x14ac:dyDescent="0.3">
      <c r="A9" s="7">
        <v>1</v>
      </c>
      <c r="B9" s="11" t="s">
        <v>43</v>
      </c>
      <c r="C9" s="8" t="s">
        <v>35</v>
      </c>
      <c r="D9" s="8">
        <v>1</v>
      </c>
      <c r="E9" s="8"/>
      <c r="F9" s="8"/>
      <c r="G9" s="8">
        <v>1</v>
      </c>
      <c r="H9" s="8"/>
      <c r="I9" s="8"/>
      <c r="J9" s="7">
        <v>17</v>
      </c>
      <c r="K9" s="28">
        <v>10</v>
      </c>
      <c r="L9" s="28">
        <v>7</v>
      </c>
      <c r="M9" s="28">
        <v>0</v>
      </c>
      <c r="N9" s="28">
        <v>8</v>
      </c>
      <c r="O9" s="28">
        <v>9</v>
      </c>
      <c r="P9" s="28">
        <v>0</v>
      </c>
      <c r="Q9" s="28">
        <v>7</v>
      </c>
      <c r="R9" s="28">
        <v>10</v>
      </c>
      <c r="S9" s="28">
        <v>0</v>
      </c>
      <c r="T9" s="28">
        <v>8</v>
      </c>
      <c r="U9" s="28">
        <v>9</v>
      </c>
      <c r="V9" s="28">
        <v>0</v>
      </c>
      <c r="W9" s="28">
        <v>9</v>
      </c>
      <c r="X9" s="28">
        <v>8</v>
      </c>
      <c r="Y9" s="28">
        <v>1</v>
      </c>
      <c r="Z9" s="28">
        <v>10</v>
      </c>
      <c r="AA9" s="28">
        <v>7</v>
      </c>
      <c r="AB9" s="28">
        <v>0</v>
      </c>
      <c r="AC9" s="28">
        <v>10</v>
      </c>
      <c r="AD9" s="28">
        <v>7</v>
      </c>
      <c r="AE9" s="28">
        <v>0</v>
      </c>
      <c r="AF9" s="28">
        <v>11</v>
      </c>
      <c r="AG9" s="28">
        <v>6</v>
      </c>
      <c r="AH9" s="28">
        <v>0</v>
      </c>
      <c r="AI9" s="28">
        <v>11</v>
      </c>
      <c r="AJ9" s="28">
        <v>6</v>
      </c>
      <c r="AK9" s="28">
        <v>0</v>
      </c>
      <c r="AL9" s="28">
        <v>10</v>
      </c>
      <c r="AM9" s="28">
        <v>7</v>
      </c>
      <c r="AN9" s="28">
        <v>0</v>
      </c>
      <c r="AO9" s="28">
        <v>8</v>
      </c>
      <c r="AP9" s="28">
        <v>9</v>
      </c>
      <c r="AQ9" s="28">
        <v>0</v>
      </c>
    </row>
    <row r="10" spans="1:46" ht="15.6" x14ac:dyDescent="0.3">
      <c r="A10" s="7">
        <v>9</v>
      </c>
      <c r="B10" s="8"/>
      <c r="C10" s="8"/>
      <c r="D10" s="8"/>
      <c r="E10" s="8"/>
      <c r="F10" s="8"/>
      <c r="G10" s="8"/>
      <c r="H10" s="8"/>
      <c r="I10" s="8"/>
      <c r="J10" s="7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6" ht="15.6" x14ac:dyDescent="0.3">
      <c r="A11" s="7">
        <v>10</v>
      </c>
      <c r="B11" s="8"/>
      <c r="C11" s="8"/>
      <c r="D11" s="8"/>
      <c r="E11" s="8"/>
      <c r="F11" s="8"/>
      <c r="G11" s="8"/>
      <c r="H11" s="8"/>
      <c r="I11" s="8"/>
      <c r="J11" s="7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6" ht="15.6" x14ac:dyDescent="0.3">
      <c r="A12" s="76" t="s">
        <v>36</v>
      </c>
      <c r="B12" s="76"/>
      <c r="C12" s="76"/>
      <c r="D12" s="9"/>
      <c r="E12" s="9"/>
      <c r="F12" s="9"/>
      <c r="G12" s="9"/>
      <c r="H12" s="9"/>
      <c r="I12" s="9"/>
      <c r="J12" s="9">
        <f t="shared" ref="J12:X12" si="0">SUM(J9:J11)</f>
        <v>17</v>
      </c>
      <c r="K12" s="21">
        <f t="shared" si="0"/>
        <v>10</v>
      </c>
      <c r="L12" s="21">
        <f t="shared" si="0"/>
        <v>7</v>
      </c>
      <c r="M12" s="21">
        <f t="shared" si="0"/>
        <v>0</v>
      </c>
      <c r="N12" s="21">
        <f t="shared" si="0"/>
        <v>8</v>
      </c>
      <c r="O12" s="21">
        <f t="shared" si="0"/>
        <v>9</v>
      </c>
      <c r="P12" s="21">
        <f t="shared" si="0"/>
        <v>0</v>
      </c>
      <c r="Q12" s="21">
        <f t="shared" si="0"/>
        <v>7</v>
      </c>
      <c r="R12" s="21">
        <f t="shared" si="0"/>
        <v>10</v>
      </c>
      <c r="S12" s="21">
        <f t="shared" si="0"/>
        <v>0</v>
      </c>
      <c r="T12" s="21">
        <f t="shared" si="0"/>
        <v>8</v>
      </c>
      <c r="U12" s="21">
        <f t="shared" si="0"/>
        <v>9</v>
      </c>
      <c r="V12" s="21">
        <f t="shared" si="0"/>
        <v>0</v>
      </c>
      <c r="W12" s="21">
        <f t="shared" si="0"/>
        <v>9</v>
      </c>
      <c r="X12" s="21">
        <f t="shared" si="0"/>
        <v>8</v>
      </c>
      <c r="Y12" s="21">
        <v>0</v>
      </c>
      <c r="Z12" s="21">
        <f t="shared" ref="Z12:AQ12" si="1">SUM(Z9:Z11)</f>
        <v>10</v>
      </c>
      <c r="AA12" s="21">
        <f t="shared" si="1"/>
        <v>7</v>
      </c>
      <c r="AB12" s="21">
        <f t="shared" si="1"/>
        <v>0</v>
      </c>
      <c r="AC12" s="21">
        <f t="shared" si="1"/>
        <v>10</v>
      </c>
      <c r="AD12" s="21">
        <f t="shared" si="1"/>
        <v>7</v>
      </c>
      <c r="AE12" s="21">
        <f t="shared" si="1"/>
        <v>0</v>
      </c>
      <c r="AF12" s="21">
        <f t="shared" si="1"/>
        <v>11</v>
      </c>
      <c r="AG12" s="21">
        <f t="shared" si="1"/>
        <v>6</v>
      </c>
      <c r="AH12" s="21">
        <f t="shared" si="1"/>
        <v>0</v>
      </c>
      <c r="AI12" s="21">
        <f t="shared" si="1"/>
        <v>11</v>
      </c>
      <c r="AJ12" s="21">
        <f t="shared" si="1"/>
        <v>6</v>
      </c>
      <c r="AK12" s="21">
        <f t="shared" si="1"/>
        <v>0</v>
      </c>
      <c r="AL12" s="21">
        <f t="shared" si="1"/>
        <v>10</v>
      </c>
      <c r="AM12" s="21">
        <f t="shared" si="1"/>
        <v>7</v>
      </c>
      <c r="AN12" s="21">
        <f t="shared" si="1"/>
        <v>0</v>
      </c>
      <c r="AO12" s="21">
        <f t="shared" si="1"/>
        <v>8</v>
      </c>
      <c r="AP12" s="21">
        <f t="shared" si="1"/>
        <v>9</v>
      </c>
      <c r="AQ12" s="21">
        <f t="shared" si="1"/>
        <v>0</v>
      </c>
      <c r="AR12" s="32"/>
      <c r="AS12" s="32"/>
      <c r="AT12" s="32"/>
    </row>
    <row r="13" spans="1:46" ht="15.6" x14ac:dyDescent="0.3">
      <c r="A13" s="64" t="s">
        <v>37</v>
      </c>
      <c r="B13" s="65"/>
      <c r="C13" s="66"/>
      <c r="D13" s="10"/>
      <c r="E13" s="10"/>
      <c r="F13" s="10"/>
      <c r="G13" s="10"/>
      <c r="H13" s="10"/>
      <c r="I13" s="10"/>
      <c r="J13" s="11">
        <v>100</v>
      </c>
      <c r="K13" s="31">
        <f>K12*100/J12</f>
        <v>58.823529411764703</v>
      </c>
      <c r="L13" s="31">
        <f>L12*100/J12</f>
        <v>41.176470588235297</v>
      </c>
      <c r="M13" s="31">
        <f>M12*100/J12</f>
        <v>0</v>
      </c>
      <c r="N13" s="31">
        <f>N12*100/J12</f>
        <v>47.058823529411768</v>
      </c>
      <c r="O13" s="31">
        <f>O12*100/J12</f>
        <v>52.941176470588232</v>
      </c>
      <c r="P13" s="31">
        <f>P12*100/J12</f>
        <v>0</v>
      </c>
      <c r="Q13" s="31">
        <f>Q12*100/J12</f>
        <v>41.176470588235297</v>
      </c>
      <c r="R13" s="31">
        <f>R12*100/J12</f>
        <v>58.823529411764703</v>
      </c>
      <c r="S13" s="31">
        <f>S12*100/J12</f>
        <v>0</v>
      </c>
      <c r="T13" s="31">
        <f>T12*100/J12</f>
        <v>47.058823529411768</v>
      </c>
      <c r="U13" s="31">
        <f>U12*100/J12</f>
        <v>52.941176470588232</v>
      </c>
      <c r="V13" s="31">
        <f>V12*100/J12</f>
        <v>0</v>
      </c>
      <c r="W13" s="31">
        <f>W12*100/J12</f>
        <v>52.941176470588232</v>
      </c>
      <c r="X13" s="31">
        <f>X12*100/J12</f>
        <v>47.058823529411768</v>
      </c>
      <c r="Y13" s="31">
        <f>Y12*100/J12</f>
        <v>0</v>
      </c>
      <c r="Z13" s="31">
        <f>Z12*100/J12</f>
        <v>58.823529411764703</v>
      </c>
      <c r="AA13" s="31">
        <f>AA12*100/J12</f>
        <v>41.176470588235297</v>
      </c>
      <c r="AB13" s="31">
        <f>AB12*100/J12</f>
        <v>0</v>
      </c>
      <c r="AC13" s="31">
        <f>AC12*100/J12</f>
        <v>58.823529411764703</v>
      </c>
      <c r="AD13" s="31">
        <f>AD12*100/J12</f>
        <v>41.176470588235297</v>
      </c>
      <c r="AE13" s="31">
        <f>AE12*100/J12</f>
        <v>0</v>
      </c>
      <c r="AF13" s="31">
        <f>AF12*100/J12</f>
        <v>64.705882352941174</v>
      </c>
      <c r="AG13" s="31">
        <f>AG12*100/J12</f>
        <v>35.294117647058826</v>
      </c>
      <c r="AH13" s="31">
        <f>AH12*100/J12</f>
        <v>0</v>
      </c>
      <c r="AI13" s="31">
        <f>AI12*100/J12</f>
        <v>64.705882352941174</v>
      </c>
      <c r="AJ13" s="31">
        <f>AJ12*100/J12</f>
        <v>35.294117647058826</v>
      </c>
      <c r="AK13" s="31">
        <f>AK12*100/J12</f>
        <v>0</v>
      </c>
      <c r="AL13" s="31">
        <f>AL12*100/J12</f>
        <v>58.823529411764703</v>
      </c>
      <c r="AM13" s="31">
        <f>AM12*100/J12</f>
        <v>41.176470588235297</v>
      </c>
      <c r="AN13" s="31">
        <f>AN12*100/J12</f>
        <v>0</v>
      </c>
      <c r="AO13" s="31">
        <f>AO12*100/J12</f>
        <v>47.058823529411768</v>
      </c>
      <c r="AP13" s="31">
        <f>AP12*100/J12</f>
        <v>52.941176470588232</v>
      </c>
      <c r="AQ13" s="31">
        <f>AQ12*100/J12</f>
        <v>0</v>
      </c>
      <c r="AR13" s="32"/>
      <c r="AS13" s="32"/>
      <c r="AT13" s="32"/>
    </row>
    <row r="14" spans="1:46" x14ac:dyDescent="0.3"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</row>
    <row r="17" spans="2:10" x14ac:dyDescent="0.3">
      <c r="B17" s="13" t="s">
        <v>38</v>
      </c>
      <c r="C17" s="13"/>
      <c r="D17" s="13"/>
      <c r="E17" s="13"/>
      <c r="F17" s="13"/>
      <c r="G17" s="13"/>
      <c r="H17" s="13"/>
      <c r="I17" s="16"/>
      <c r="J17" s="16"/>
    </row>
  </sheetData>
  <mergeCells count="40">
    <mergeCell ref="B2:H2"/>
    <mergeCell ref="M2:AG2"/>
    <mergeCell ref="B3:H3"/>
    <mergeCell ref="B4:I4"/>
    <mergeCell ref="A6:A8"/>
    <mergeCell ref="B6:B8"/>
    <mergeCell ref="C6:C8"/>
    <mergeCell ref="D6:E6"/>
    <mergeCell ref="F6:I6"/>
    <mergeCell ref="J6:J8"/>
    <mergeCell ref="K6:M6"/>
    <mergeCell ref="N6:V6"/>
    <mergeCell ref="W6:Y6"/>
    <mergeCell ref="Z6:AN6"/>
    <mergeCell ref="AO6:AQ6"/>
    <mergeCell ref="AO7:AO8"/>
    <mergeCell ref="AP7:AP8"/>
    <mergeCell ref="AQ7:AQ8"/>
    <mergeCell ref="T7:V7"/>
    <mergeCell ref="W7:W8"/>
    <mergeCell ref="X7:X8"/>
    <mergeCell ref="Y7:Y8"/>
    <mergeCell ref="Z7:AB7"/>
    <mergeCell ref="AC7:AE7"/>
    <mergeCell ref="A12:C12"/>
    <mergeCell ref="A13:C13"/>
    <mergeCell ref="AF7:AH7"/>
    <mergeCell ref="AI7:AK7"/>
    <mergeCell ref="AL7:AN7"/>
    <mergeCell ref="I7:I8"/>
    <mergeCell ref="K7:K8"/>
    <mergeCell ref="L7:L8"/>
    <mergeCell ref="M7:M8"/>
    <mergeCell ref="N7:P7"/>
    <mergeCell ref="Q7:S7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92A7-0DE5-4260-8B1A-FCF29C270829}">
  <dimension ref="A2:AU16"/>
  <sheetViews>
    <sheetView workbookViewId="0">
      <selection sqref="A1:AT17"/>
    </sheetView>
  </sheetViews>
  <sheetFormatPr defaultRowHeight="14.4" x14ac:dyDescent="0.3"/>
  <sheetData>
    <row r="2" spans="1:47" ht="15.6" x14ac:dyDescent="0.3">
      <c r="A2" s="1"/>
      <c r="B2" s="85" t="s">
        <v>0</v>
      </c>
      <c r="C2" s="85"/>
      <c r="D2" s="85"/>
      <c r="E2" s="85"/>
      <c r="F2" s="85"/>
      <c r="G2" s="85"/>
      <c r="H2" s="85"/>
      <c r="I2" s="2"/>
      <c r="J2" s="2"/>
      <c r="M2" s="14" t="s">
        <v>52</v>
      </c>
      <c r="N2" s="1"/>
      <c r="O2" s="1"/>
      <c r="P2" s="14" t="s">
        <v>2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"/>
      <c r="AL2" s="1"/>
      <c r="AM2" s="1"/>
      <c r="AN2" s="1"/>
      <c r="AO2" s="1"/>
      <c r="AR2" s="1"/>
      <c r="AS2" s="86" t="s">
        <v>3</v>
      </c>
      <c r="AT2" s="86"/>
    </row>
    <row r="3" spans="1:47" ht="15.6" x14ac:dyDescent="0.3">
      <c r="A3" s="1"/>
      <c r="B3" s="86" t="s">
        <v>4</v>
      </c>
      <c r="C3" s="86"/>
      <c r="D3" s="86"/>
      <c r="E3" s="86"/>
      <c r="F3" s="86"/>
      <c r="G3" s="86"/>
      <c r="H3" s="86"/>
      <c r="I3" s="3"/>
      <c r="J3" s="3"/>
      <c r="M3" s="15"/>
      <c r="N3" s="1"/>
      <c r="O3" s="1"/>
      <c r="P3" s="4" t="s">
        <v>5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3"/>
      <c r="AL3" s="3"/>
      <c r="AM3" s="3"/>
      <c r="AN3" s="3"/>
      <c r="AO3" s="3"/>
      <c r="AP3" s="3"/>
      <c r="AQ3" s="3"/>
      <c r="AR3" s="3"/>
      <c r="AS3" s="1"/>
      <c r="AT3" s="1"/>
    </row>
    <row r="4" spans="1:47" ht="15.6" x14ac:dyDescent="0.3">
      <c r="A4" s="1"/>
      <c r="B4" s="86" t="s">
        <v>6</v>
      </c>
      <c r="C4" s="86"/>
      <c r="D4" s="86"/>
      <c r="E4" s="86"/>
      <c r="F4" s="86"/>
      <c r="G4" s="86"/>
      <c r="H4" s="86"/>
      <c r="I4" s="86"/>
      <c r="J4" s="3"/>
      <c r="M4" s="15"/>
      <c r="N4" s="15"/>
      <c r="O4" s="1"/>
      <c r="P4" s="5" t="s">
        <v>7</v>
      </c>
      <c r="Q4" s="5"/>
      <c r="R4" s="5"/>
      <c r="S4" s="5"/>
      <c r="T4" s="5"/>
      <c r="U4" s="5"/>
      <c r="V4" s="5"/>
      <c r="W4" s="5"/>
      <c r="X4" s="5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7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M5" s="1"/>
      <c r="N5" s="1"/>
      <c r="O5" s="1"/>
      <c r="P5" s="4" t="s">
        <v>53</v>
      </c>
      <c r="Q5" s="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7" ht="15.6" x14ac:dyDescent="0.3">
      <c r="A6" s="84" t="s">
        <v>8</v>
      </c>
      <c r="B6" s="67" t="s">
        <v>9</v>
      </c>
      <c r="C6" s="67" t="s">
        <v>10</v>
      </c>
      <c r="D6" s="59" t="s">
        <v>11</v>
      </c>
      <c r="E6" s="61"/>
      <c r="F6" s="59" t="s">
        <v>12</v>
      </c>
      <c r="G6" s="60"/>
      <c r="H6" s="60"/>
      <c r="I6" s="61"/>
      <c r="J6" s="67" t="s">
        <v>13</v>
      </c>
      <c r="K6" s="84" t="s">
        <v>14</v>
      </c>
      <c r="L6" s="84"/>
      <c r="M6" s="84"/>
      <c r="N6" s="59" t="s">
        <v>15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  <c r="Z6" s="67" t="s">
        <v>44</v>
      </c>
      <c r="AA6" s="67"/>
      <c r="AB6" s="67"/>
      <c r="AC6" s="59" t="s">
        <v>17</v>
      </c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1"/>
      <c r="AR6" s="67" t="s">
        <v>18</v>
      </c>
      <c r="AS6" s="67"/>
      <c r="AT6" s="67"/>
    </row>
    <row r="7" spans="1:47" ht="15.6" x14ac:dyDescent="0.3">
      <c r="A7" s="84"/>
      <c r="B7" s="67"/>
      <c r="C7" s="67"/>
      <c r="D7" s="67" t="s">
        <v>19</v>
      </c>
      <c r="E7" s="67" t="s">
        <v>20</v>
      </c>
      <c r="F7" s="67" t="s">
        <v>21</v>
      </c>
      <c r="G7" s="67" t="s">
        <v>22</v>
      </c>
      <c r="H7" s="67" t="s">
        <v>23</v>
      </c>
      <c r="I7" s="75" t="s">
        <v>24</v>
      </c>
      <c r="J7" s="67"/>
      <c r="K7" s="62" t="s">
        <v>25</v>
      </c>
      <c r="L7" s="62" t="s">
        <v>26</v>
      </c>
      <c r="M7" s="62" t="s">
        <v>27</v>
      </c>
      <c r="N7" s="59" t="s">
        <v>28</v>
      </c>
      <c r="O7" s="60"/>
      <c r="P7" s="61"/>
      <c r="Q7" s="59" t="s">
        <v>29</v>
      </c>
      <c r="R7" s="60"/>
      <c r="S7" s="61"/>
      <c r="T7" s="59" t="s">
        <v>45</v>
      </c>
      <c r="U7" s="60"/>
      <c r="V7" s="61"/>
      <c r="W7" s="59" t="s">
        <v>40</v>
      </c>
      <c r="X7" s="60"/>
      <c r="Y7" s="61"/>
      <c r="Z7" s="62" t="s">
        <v>25</v>
      </c>
      <c r="AA7" s="62" t="s">
        <v>26</v>
      </c>
      <c r="AB7" s="62" t="s">
        <v>27</v>
      </c>
      <c r="AC7" s="59" t="s">
        <v>30</v>
      </c>
      <c r="AD7" s="60"/>
      <c r="AE7" s="61"/>
      <c r="AF7" s="59" t="s">
        <v>31</v>
      </c>
      <c r="AG7" s="60"/>
      <c r="AH7" s="61"/>
      <c r="AI7" s="59" t="s">
        <v>32</v>
      </c>
      <c r="AJ7" s="60"/>
      <c r="AK7" s="61"/>
      <c r="AL7" s="59" t="s">
        <v>33</v>
      </c>
      <c r="AM7" s="60"/>
      <c r="AN7" s="61"/>
      <c r="AO7" s="59" t="s">
        <v>34</v>
      </c>
      <c r="AP7" s="60"/>
      <c r="AQ7" s="61"/>
      <c r="AR7" s="62" t="s">
        <v>25</v>
      </c>
      <c r="AS7" s="62" t="s">
        <v>26</v>
      </c>
      <c r="AT7" s="62" t="s">
        <v>27</v>
      </c>
    </row>
    <row r="8" spans="1:47" ht="93.6" x14ac:dyDescent="0.3">
      <c r="A8" s="84"/>
      <c r="B8" s="67"/>
      <c r="C8" s="67"/>
      <c r="D8" s="67"/>
      <c r="E8" s="67"/>
      <c r="F8" s="67"/>
      <c r="G8" s="67"/>
      <c r="H8" s="67"/>
      <c r="I8" s="75"/>
      <c r="J8" s="67"/>
      <c r="K8" s="63"/>
      <c r="L8" s="63"/>
      <c r="M8" s="63"/>
      <c r="N8" s="6" t="s">
        <v>25</v>
      </c>
      <c r="O8" s="6" t="s">
        <v>26</v>
      </c>
      <c r="P8" s="6" t="s">
        <v>27</v>
      </c>
      <c r="Q8" s="6" t="s">
        <v>25</v>
      </c>
      <c r="R8" s="6" t="s">
        <v>26</v>
      </c>
      <c r="S8" s="6" t="s">
        <v>27</v>
      </c>
      <c r="T8" s="6" t="s">
        <v>25</v>
      </c>
      <c r="U8" s="6" t="s">
        <v>26</v>
      </c>
      <c r="V8" s="6" t="s">
        <v>27</v>
      </c>
      <c r="W8" s="6" t="s">
        <v>25</v>
      </c>
      <c r="X8" s="6" t="s">
        <v>26</v>
      </c>
      <c r="Y8" s="6" t="s">
        <v>27</v>
      </c>
      <c r="Z8" s="63"/>
      <c r="AA8" s="63"/>
      <c r="AB8" s="63"/>
      <c r="AC8" s="6" t="s">
        <v>25</v>
      </c>
      <c r="AD8" s="6" t="s">
        <v>26</v>
      </c>
      <c r="AE8" s="6" t="s">
        <v>27</v>
      </c>
      <c r="AF8" s="6" t="s">
        <v>25</v>
      </c>
      <c r="AG8" s="6" t="s">
        <v>26</v>
      </c>
      <c r="AH8" s="6" t="s">
        <v>27</v>
      </c>
      <c r="AI8" s="6" t="s">
        <v>25</v>
      </c>
      <c r="AJ8" s="6" t="s">
        <v>26</v>
      </c>
      <c r="AK8" s="6" t="s">
        <v>27</v>
      </c>
      <c r="AL8" s="6" t="s">
        <v>25</v>
      </c>
      <c r="AM8" s="6" t="s">
        <v>26</v>
      </c>
      <c r="AN8" s="6" t="s">
        <v>27</v>
      </c>
      <c r="AO8" s="6" t="s">
        <v>25</v>
      </c>
      <c r="AP8" s="6" t="s">
        <v>26</v>
      </c>
      <c r="AQ8" s="6" t="s">
        <v>27</v>
      </c>
      <c r="AR8" s="63"/>
      <c r="AS8" s="63"/>
      <c r="AT8" s="63"/>
    </row>
    <row r="9" spans="1:47" ht="15.6" x14ac:dyDescent="0.3">
      <c r="A9" s="7">
        <v>1</v>
      </c>
      <c r="B9" s="8" t="s">
        <v>46</v>
      </c>
      <c r="C9" s="8" t="s">
        <v>35</v>
      </c>
      <c r="D9" s="8">
        <v>1</v>
      </c>
      <c r="E9" s="8"/>
      <c r="F9" s="8"/>
      <c r="G9" s="8">
        <v>1</v>
      </c>
      <c r="H9" s="8"/>
      <c r="I9" s="8"/>
      <c r="J9" s="7">
        <v>22</v>
      </c>
      <c r="K9" s="8">
        <v>12</v>
      </c>
      <c r="L9" s="8">
        <v>10</v>
      </c>
      <c r="M9" s="8">
        <v>0</v>
      </c>
      <c r="N9" s="8">
        <v>10</v>
      </c>
      <c r="O9" s="8">
        <v>12</v>
      </c>
      <c r="P9" s="8">
        <v>0</v>
      </c>
      <c r="Q9" s="8">
        <v>10</v>
      </c>
      <c r="R9" s="8">
        <v>12</v>
      </c>
      <c r="S9" s="8">
        <v>0</v>
      </c>
      <c r="T9" s="8">
        <v>11</v>
      </c>
      <c r="U9" s="8">
        <v>11</v>
      </c>
      <c r="V9" s="8">
        <v>0</v>
      </c>
      <c r="W9" s="8">
        <v>9</v>
      </c>
      <c r="X9" s="8">
        <v>13</v>
      </c>
      <c r="Y9" s="8">
        <v>0</v>
      </c>
      <c r="Z9" s="8">
        <v>9</v>
      </c>
      <c r="AA9" s="8">
        <v>13</v>
      </c>
      <c r="AB9" s="8">
        <v>0</v>
      </c>
      <c r="AC9" s="8">
        <v>11</v>
      </c>
      <c r="AD9" s="8">
        <v>11</v>
      </c>
      <c r="AE9" s="8">
        <v>0</v>
      </c>
      <c r="AF9" s="8">
        <v>11</v>
      </c>
      <c r="AG9" s="8">
        <v>11</v>
      </c>
      <c r="AH9" s="8">
        <v>0</v>
      </c>
      <c r="AI9" s="8">
        <v>12</v>
      </c>
      <c r="AJ9" s="8">
        <v>10</v>
      </c>
      <c r="AK9" s="8">
        <v>0</v>
      </c>
      <c r="AL9" s="8">
        <v>13</v>
      </c>
      <c r="AM9" s="8">
        <v>9</v>
      </c>
      <c r="AN9" s="8">
        <v>0</v>
      </c>
      <c r="AO9" s="8">
        <v>12</v>
      </c>
      <c r="AP9" s="8">
        <v>10</v>
      </c>
      <c r="AQ9" s="8">
        <v>0</v>
      </c>
      <c r="AR9" s="8">
        <v>11</v>
      </c>
      <c r="AS9" s="8">
        <v>11</v>
      </c>
      <c r="AT9" s="8">
        <v>0</v>
      </c>
      <c r="AU9" s="30"/>
    </row>
    <row r="10" spans="1:47" ht="15.6" x14ac:dyDescent="0.3">
      <c r="A10" s="7"/>
      <c r="B10" s="8"/>
      <c r="C10" s="8"/>
      <c r="D10" s="8"/>
      <c r="E10" s="8"/>
      <c r="F10" s="8"/>
      <c r="G10" s="8"/>
      <c r="H10" s="8"/>
      <c r="I10" s="8"/>
      <c r="J10" s="7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5.6" x14ac:dyDescent="0.3">
      <c r="A11" s="76" t="s">
        <v>36</v>
      </c>
      <c r="B11" s="76"/>
      <c r="C11" s="76"/>
      <c r="D11" s="9"/>
      <c r="E11" s="9"/>
      <c r="F11" s="9"/>
      <c r="G11" s="9"/>
      <c r="H11" s="9"/>
      <c r="I11" s="9"/>
      <c r="J11" s="9">
        <f t="shared" ref="J11:AT11" si="0">SUM(J9:J10)</f>
        <v>22</v>
      </c>
      <c r="K11" s="21">
        <f t="shared" si="0"/>
        <v>12</v>
      </c>
      <c r="L11" s="21">
        <f t="shared" si="0"/>
        <v>10</v>
      </c>
      <c r="M11" s="21">
        <f t="shared" si="0"/>
        <v>0</v>
      </c>
      <c r="N11" s="21">
        <f t="shared" si="0"/>
        <v>10</v>
      </c>
      <c r="O11" s="21">
        <f t="shared" si="0"/>
        <v>12</v>
      </c>
      <c r="P11" s="21">
        <f t="shared" si="0"/>
        <v>0</v>
      </c>
      <c r="Q11" s="21">
        <f t="shared" si="0"/>
        <v>10</v>
      </c>
      <c r="R11" s="21">
        <f t="shared" si="0"/>
        <v>12</v>
      </c>
      <c r="S11" s="21">
        <f t="shared" si="0"/>
        <v>0</v>
      </c>
      <c r="T11" s="21">
        <f t="shared" si="0"/>
        <v>11</v>
      </c>
      <c r="U11" s="21">
        <f t="shared" si="0"/>
        <v>11</v>
      </c>
      <c r="V11" s="21">
        <f t="shared" si="0"/>
        <v>0</v>
      </c>
      <c r="W11" s="21">
        <f t="shared" si="0"/>
        <v>9</v>
      </c>
      <c r="X11" s="21">
        <f t="shared" si="0"/>
        <v>13</v>
      </c>
      <c r="Y11" s="21">
        <f t="shared" si="0"/>
        <v>0</v>
      </c>
      <c r="Z11" s="21">
        <f t="shared" si="0"/>
        <v>9</v>
      </c>
      <c r="AA11" s="21">
        <f t="shared" si="0"/>
        <v>13</v>
      </c>
      <c r="AB11" s="21">
        <f t="shared" si="0"/>
        <v>0</v>
      </c>
      <c r="AC11" s="21">
        <f t="shared" si="0"/>
        <v>11</v>
      </c>
      <c r="AD11" s="21">
        <f t="shared" si="0"/>
        <v>11</v>
      </c>
      <c r="AE11" s="21">
        <f t="shared" si="0"/>
        <v>0</v>
      </c>
      <c r="AF11" s="21">
        <f t="shared" si="0"/>
        <v>11</v>
      </c>
      <c r="AG11" s="21">
        <f t="shared" si="0"/>
        <v>11</v>
      </c>
      <c r="AH11" s="21">
        <f t="shared" si="0"/>
        <v>0</v>
      </c>
      <c r="AI11" s="21">
        <f t="shared" si="0"/>
        <v>12</v>
      </c>
      <c r="AJ11" s="21">
        <f t="shared" si="0"/>
        <v>10</v>
      </c>
      <c r="AK11" s="21">
        <f t="shared" si="0"/>
        <v>0</v>
      </c>
      <c r="AL11" s="21">
        <f t="shared" si="0"/>
        <v>13</v>
      </c>
      <c r="AM11" s="21">
        <f t="shared" si="0"/>
        <v>9</v>
      </c>
      <c r="AN11" s="21">
        <f t="shared" si="0"/>
        <v>0</v>
      </c>
      <c r="AO11" s="21">
        <f t="shared" si="0"/>
        <v>12</v>
      </c>
      <c r="AP11" s="21">
        <f t="shared" si="0"/>
        <v>10</v>
      </c>
      <c r="AQ11" s="21">
        <f t="shared" si="0"/>
        <v>0</v>
      </c>
      <c r="AR11" s="21">
        <f t="shared" si="0"/>
        <v>11</v>
      </c>
      <c r="AS11" s="21">
        <f t="shared" si="0"/>
        <v>11</v>
      </c>
      <c r="AT11" s="21">
        <f t="shared" si="0"/>
        <v>0</v>
      </c>
    </row>
    <row r="12" spans="1:47" ht="15.6" x14ac:dyDescent="0.3">
      <c r="A12" s="64" t="s">
        <v>37</v>
      </c>
      <c r="B12" s="65"/>
      <c r="C12" s="66"/>
      <c r="D12" s="10"/>
      <c r="E12" s="10"/>
      <c r="F12" s="10"/>
      <c r="G12" s="10"/>
      <c r="H12" s="10"/>
      <c r="I12" s="10"/>
      <c r="J12" s="11">
        <f>J11*100/J11</f>
        <v>100</v>
      </c>
      <c r="K12" s="31">
        <f>K11*100/J11</f>
        <v>54.545454545454547</v>
      </c>
      <c r="L12" s="31">
        <f>L11*100/J11</f>
        <v>45.454545454545453</v>
      </c>
      <c r="M12" s="31">
        <f>M11*100/J11</f>
        <v>0</v>
      </c>
      <c r="N12" s="31">
        <f>N11*100/J11</f>
        <v>45.454545454545453</v>
      </c>
      <c r="O12" s="31">
        <f>O11*100/J11</f>
        <v>54.545454545454547</v>
      </c>
      <c r="P12" s="31">
        <f>P11*100/J11</f>
        <v>0</v>
      </c>
      <c r="Q12" s="31">
        <f>Q11*100/J11</f>
        <v>45.454545454545453</v>
      </c>
      <c r="R12" s="31">
        <f>R11*100/J11</f>
        <v>54.545454545454547</v>
      </c>
      <c r="S12" s="31">
        <f>S11*100/J11</f>
        <v>0</v>
      </c>
      <c r="T12" s="31">
        <f>T11*100/J11</f>
        <v>50</v>
      </c>
      <c r="U12" s="31">
        <f>U11*100/J11</f>
        <v>50</v>
      </c>
      <c r="V12" s="31">
        <f>V11*100/J11</f>
        <v>0</v>
      </c>
      <c r="W12" s="31">
        <f>W11*100/J11</f>
        <v>40.909090909090907</v>
      </c>
      <c r="X12" s="31">
        <f>X11*100/J11</f>
        <v>59.090909090909093</v>
      </c>
      <c r="Y12" s="31">
        <f>Y11*100/J11</f>
        <v>0</v>
      </c>
      <c r="Z12" s="31">
        <f>Z11*100/J11</f>
        <v>40.909090909090907</v>
      </c>
      <c r="AA12" s="31">
        <f>AA11*100/J11</f>
        <v>59.090909090909093</v>
      </c>
      <c r="AB12" s="31">
        <f>AB11*100/J11</f>
        <v>0</v>
      </c>
      <c r="AC12" s="31">
        <f>AC11*100/J11</f>
        <v>50</v>
      </c>
      <c r="AD12" s="31">
        <f>AD11*100/J11</f>
        <v>50</v>
      </c>
      <c r="AE12" s="31">
        <f>AE11*100/J11</f>
        <v>0</v>
      </c>
      <c r="AF12" s="31">
        <f>AF11*100/J11</f>
        <v>50</v>
      </c>
      <c r="AG12" s="31">
        <f>AG11*100/J11</f>
        <v>50</v>
      </c>
      <c r="AH12" s="31">
        <f>AH11*100/J11</f>
        <v>0</v>
      </c>
      <c r="AI12" s="31">
        <f>AI11*100/J11</f>
        <v>54.545454545454547</v>
      </c>
      <c r="AJ12" s="31">
        <f>AJ11*100/J11</f>
        <v>45.454545454545453</v>
      </c>
      <c r="AK12" s="31">
        <f>AK11*100/J11</f>
        <v>0</v>
      </c>
      <c r="AL12" s="31">
        <f>AL11*100/J11</f>
        <v>59.090909090909093</v>
      </c>
      <c r="AM12" s="31">
        <f>AM11*100/J11</f>
        <v>40.909090909090907</v>
      </c>
      <c r="AN12" s="31">
        <f>AN11*100/J11</f>
        <v>0</v>
      </c>
      <c r="AO12" s="31">
        <f>AO11*100/J11</f>
        <v>54.545454545454547</v>
      </c>
      <c r="AP12" s="31">
        <f>AP11*100/J11</f>
        <v>45.454545454545453</v>
      </c>
      <c r="AQ12" s="31">
        <f>AQ11*100/J11</f>
        <v>0</v>
      </c>
      <c r="AR12" s="31">
        <f>AR11*100/J11</f>
        <v>50</v>
      </c>
      <c r="AS12" s="31">
        <f>AS11*100/J11</f>
        <v>50</v>
      </c>
      <c r="AT12" s="31">
        <f>AT11*100/J11</f>
        <v>0</v>
      </c>
    </row>
    <row r="16" spans="1:47" x14ac:dyDescent="0.3">
      <c r="B16" s="13" t="s">
        <v>38</v>
      </c>
      <c r="C16" s="13"/>
      <c r="D16" s="13"/>
      <c r="E16" s="13"/>
      <c r="F16" s="13"/>
      <c r="G16" s="13"/>
      <c r="H16" s="13"/>
      <c r="I16" s="16"/>
      <c r="J16" s="16"/>
    </row>
  </sheetData>
  <mergeCells count="41">
    <mergeCell ref="A6:A8"/>
    <mergeCell ref="B6:B8"/>
    <mergeCell ref="C6:C8"/>
    <mergeCell ref="D6:E6"/>
    <mergeCell ref="F6:I6"/>
    <mergeCell ref="D7:D8"/>
    <mergeCell ref="E7:E8"/>
    <mergeCell ref="F7:F8"/>
    <mergeCell ref="G7:G8"/>
    <mergeCell ref="H7:H8"/>
    <mergeCell ref="B2:H2"/>
    <mergeCell ref="AS2:AT2"/>
    <mergeCell ref="B3:H3"/>
    <mergeCell ref="B4:I4"/>
    <mergeCell ref="AC6:AQ6"/>
    <mergeCell ref="AR6:AT6"/>
    <mergeCell ref="Z6:AB6"/>
    <mergeCell ref="K7:K8"/>
    <mergeCell ref="L7:L8"/>
    <mergeCell ref="M7:M8"/>
    <mergeCell ref="N7:P7"/>
    <mergeCell ref="I7:I8"/>
    <mergeCell ref="J6:J8"/>
    <mergeCell ref="K6:M6"/>
    <mergeCell ref="N6:Y6"/>
    <mergeCell ref="AS7:AS8"/>
    <mergeCell ref="AT7:AT8"/>
    <mergeCell ref="A11:C11"/>
    <mergeCell ref="A12:C12"/>
    <mergeCell ref="AC7:AE7"/>
    <mergeCell ref="AF7:AH7"/>
    <mergeCell ref="AI7:AK7"/>
    <mergeCell ref="AL7:AN7"/>
    <mergeCell ref="AO7:AQ7"/>
    <mergeCell ref="AR7:AR8"/>
    <mergeCell ref="Q7:S7"/>
    <mergeCell ref="T7:V7"/>
    <mergeCell ref="W7:Y7"/>
    <mergeCell ref="Z7:Z8"/>
    <mergeCell ref="AA7:AA8"/>
    <mergeCell ref="AB7:A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3069-8271-4A28-A045-BF7BBF76A50D}">
  <dimension ref="A2:AT25"/>
  <sheetViews>
    <sheetView tabSelected="1" topLeftCell="A4" zoomScale="75" zoomScaleNormal="75" workbookViewId="0">
      <selection activeCell="J25" sqref="J25"/>
    </sheetView>
  </sheetViews>
  <sheetFormatPr defaultRowHeight="14.4" x14ac:dyDescent="0.3"/>
  <cols>
    <col min="1" max="1" width="2.77734375" customWidth="1"/>
    <col min="2" max="2" width="32.109375" customWidth="1"/>
    <col min="3" max="3" width="5.5546875" customWidth="1"/>
    <col min="4" max="4" width="5.33203125" customWidth="1"/>
    <col min="5" max="5" width="4.109375" customWidth="1"/>
    <col min="6" max="6" width="5" customWidth="1"/>
    <col min="7" max="7" width="5.5546875" customWidth="1"/>
    <col min="8" max="8" width="6.21875" customWidth="1"/>
    <col min="9" max="9" width="6" customWidth="1"/>
    <col min="10" max="10" width="8.88671875" customWidth="1"/>
    <col min="11" max="25" width="9" bestFit="1" customWidth="1"/>
    <col min="26" max="26" width="11" customWidth="1"/>
    <col min="27" max="27" width="9" bestFit="1" customWidth="1"/>
    <col min="28" max="28" width="9.77734375" bestFit="1" customWidth="1"/>
    <col min="29" max="30" width="9" bestFit="1" customWidth="1"/>
    <col min="31" max="31" width="0.21875" customWidth="1"/>
    <col min="32" max="33" width="8.88671875" hidden="1" customWidth="1"/>
    <col min="34" max="34" width="0.109375" customWidth="1"/>
  </cols>
  <sheetData>
    <row r="2" spans="1:46" ht="15.6" customHeight="1" x14ac:dyDescent="0.3">
      <c r="B2" s="94" t="s">
        <v>47</v>
      </c>
      <c r="C2" s="94"/>
      <c r="D2" s="94"/>
      <c r="E2" s="94"/>
      <c r="F2" s="94"/>
      <c r="G2" s="94"/>
      <c r="H2" s="94"/>
      <c r="I2" s="94"/>
      <c r="J2" s="19"/>
      <c r="K2" s="24" t="s">
        <v>52</v>
      </c>
      <c r="L2" s="1"/>
      <c r="M2" s="1"/>
      <c r="N2" s="85" t="s">
        <v>2</v>
      </c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R2" s="17"/>
      <c r="AS2" s="95" t="s">
        <v>3</v>
      </c>
      <c r="AT2" s="95"/>
    </row>
    <row r="3" spans="1:46" ht="15.6" x14ac:dyDescent="0.3">
      <c r="B3" s="86" t="s">
        <v>57</v>
      </c>
      <c r="C3" s="86"/>
      <c r="D3" s="86"/>
      <c r="E3" s="86"/>
      <c r="F3" s="86"/>
      <c r="G3" s="86"/>
      <c r="H3" s="86"/>
      <c r="I3" s="86"/>
      <c r="J3" s="86"/>
      <c r="K3" s="25"/>
      <c r="L3" s="1"/>
      <c r="M3" s="1"/>
      <c r="N3" s="4" t="s">
        <v>5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R3" s="17"/>
      <c r="AS3" s="17"/>
      <c r="AT3" s="17"/>
    </row>
    <row r="4" spans="1:46" ht="15.6" x14ac:dyDescent="0.3">
      <c r="B4" s="86" t="s">
        <v>58</v>
      </c>
      <c r="C4" s="86"/>
      <c r="D4" s="86"/>
      <c r="E4" s="86"/>
      <c r="F4" s="86"/>
      <c r="G4" s="86"/>
      <c r="H4" s="86"/>
      <c r="I4" s="86"/>
      <c r="J4" s="3"/>
      <c r="K4" s="25"/>
      <c r="L4" s="25"/>
      <c r="M4" s="1"/>
      <c r="N4" s="5" t="s">
        <v>7</v>
      </c>
      <c r="O4" s="5"/>
      <c r="P4" s="5"/>
      <c r="Q4" s="5"/>
      <c r="R4" s="5"/>
      <c r="S4" s="5"/>
      <c r="T4" s="5"/>
      <c r="U4" s="5"/>
      <c r="V4" s="5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R4" s="17"/>
      <c r="AS4" s="17"/>
      <c r="AT4" s="17"/>
    </row>
    <row r="5" spans="1:46" ht="15.6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4" t="s">
        <v>53</v>
      </c>
      <c r="O5" s="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R5" s="17"/>
      <c r="AS5" s="17"/>
      <c r="AT5" s="17"/>
    </row>
    <row r="6" spans="1:46" ht="15.6" customHeight="1" x14ac:dyDescent="0.3">
      <c r="A6" s="87" t="s">
        <v>51</v>
      </c>
      <c r="B6" s="88" t="s">
        <v>48</v>
      </c>
      <c r="C6" s="89" t="s">
        <v>11</v>
      </c>
      <c r="D6" s="90"/>
      <c r="E6" s="89" t="s">
        <v>12</v>
      </c>
      <c r="F6" s="91"/>
      <c r="G6" s="91"/>
      <c r="H6" s="90"/>
      <c r="I6" s="88" t="s">
        <v>49</v>
      </c>
      <c r="J6" s="87" t="s">
        <v>14</v>
      </c>
      <c r="K6" s="87"/>
      <c r="L6" s="87"/>
      <c r="M6" s="88" t="s">
        <v>15</v>
      </c>
      <c r="N6" s="88"/>
      <c r="O6" s="88"/>
      <c r="P6" s="88" t="s">
        <v>16</v>
      </c>
      <c r="Q6" s="88"/>
      <c r="R6" s="88"/>
      <c r="S6" s="88" t="s">
        <v>17</v>
      </c>
      <c r="T6" s="88"/>
      <c r="U6" s="88"/>
      <c r="V6" s="88" t="s">
        <v>18</v>
      </c>
      <c r="W6" s="88"/>
      <c r="X6" s="88"/>
      <c r="Y6" s="87" t="s">
        <v>50</v>
      </c>
      <c r="Z6" s="87"/>
      <c r="AA6" s="87"/>
      <c r="AB6" s="87"/>
      <c r="AC6" s="87"/>
      <c r="AD6" s="87"/>
      <c r="AR6" s="88" t="s">
        <v>18</v>
      </c>
      <c r="AS6" s="88"/>
      <c r="AT6" s="88"/>
    </row>
    <row r="7" spans="1:46" ht="66" x14ac:dyDescent="0.3">
      <c r="A7" s="87"/>
      <c r="B7" s="88"/>
      <c r="C7" s="18" t="s">
        <v>19</v>
      </c>
      <c r="D7" s="18" t="s">
        <v>20</v>
      </c>
      <c r="E7" s="18" t="s">
        <v>21</v>
      </c>
      <c r="F7" s="18" t="s">
        <v>22</v>
      </c>
      <c r="G7" s="18" t="s">
        <v>23</v>
      </c>
      <c r="H7" s="18" t="s">
        <v>24</v>
      </c>
      <c r="I7" s="88"/>
      <c r="J7" s="18" t="s">
        <v>25</v>
      </c>
      <c r="K7" s="18" t="s">
        <v>26</v>
      </c>
      <c r="L7" s="18" t="s">
        <v>27</v>
      </c>
      <c r="M7" s="18" t="s">
        <v>25</v>
      </c>
      <c r="N7" s="18" t="s">
        <v>26</v>
      </c>
      <c r="O7" s="18" t="s">
        <v>27</v>
      </c>
      <c r="P7" s="18" t="s">
        <v>25</v>
      </c>
      <c r="Q7" s="18" t="s">
        <v>26</v>
      </c>
      <c r="R7" s="18" t="s">
        <v>27</v>
      </c>
      <c r="S7" s="18" t="s">
        <v>25</v>
      </c>
      <c r="T7" s="18" t="s">
        <v>26</v>
      </c>
      <c r="U7" s="18" t="s">
        <v>27</v>
      </c>
      <c r="V7" s="18" t="s">
        <v>25</v>
      </c>
      <c r="W7" s="18" t="s">
        <v>26</v>
      </c>
      <c r="X7" s="18" t="s">
        <v>27</v>
      </c>
      <c r="Y7" s="38" t="s">
        <v>25</v>
      </c>
      <c r="Z7" s="34" t="s">
        <v>37</v>
      </c>
      <c r="AA7" s="38" t="s">
        <v>26</v>
      </c>
      <c r="AB7" s="34" t="s">
        <v>37</v>
      </c>
      <c r="AC7" s="38" t="s">
        <v>27</v>
      </c>
      <c r="AD7" s="34" t="s">
        <v>37</v>
      </c>
      <c r="AR7" s="92" t="s">
        <v>25</v>
      </c>
      <c r="AS7" s="92" t="s">
        <v>26</v>
      </c>
      <c r="AT7" s="92" t="s">
        <v>27</v>
      </c>
    </row>
    <row r="8" spans="1:46" ht="17.399999999999999" x14ac:dyDescent="0.3">
      <c r="A8" s="7">
        <v>1</v>
      </c>
      <c r="B8" s="11" t="s">
        <v>59</v>
      </c>
      <c r="C8" s="50"/>
      <c r="D8" s="50"/>
      <c r="E8" s="50"/>
      <c r="F8" s="50"/>
      <c r="G8" s="50"/>
      <c r="H8" s="50"/>
      <c r="I8" s="51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39"/>
      <c r="Z8" s="35"/>
      <c r="AA8" s="39"/>
      <c r="AB8" s="35"/>
      <c r="AC8" s="39"/>
      <c r="AD8" s="36"/>
      <c r="AR8" s="93"/>
      <c r="AS8" s="93"/>
      <c r="AT8" s="93"/>
    </row>
    <row r="9" spans="1:46" ht="15.6" x14ac:dyDescent="0.3">
      <c r="A9" s="7">
        <v>2</v>
      </c>
      <c r="B9" s="11" t="s">
        <v>60</v>
      </c>
      <c r="C9" s="8"/>
      <c r="D9" s="8"/>
      <c r="E9" s="8"/>
      <c r="F9" s="8"/>
      <c r="G9" s="8"/>
      <c r="H9" s="8"/>
      <c r="I9" s="37">
        <v>18</v>
      </c>
      <c r="J9" s="8">
        <v>7</v>
      </c>
      <c r="K9" s="8">
        <v>11</v>
      </c>
      <c r="L9" s="8">
        <v>0</v>
      </c>
      <c r="M9" s="8">
        <v>6</v>
      </c>
      <c r="N9" s="8">
        <v>11</v>
      </c>
      <c r="O9" s="8">
        <v>1</v>
      </c>
      <c r="P9" s="8">
        <v>6</v>
      </c>
      <c r="Q9" s="8">
        <v>10</v>
      </c>
      <c r="R9" s="8">
        <v>2</v>
      </c>
      <c r="S9" s="8">
        <v>8</v>
      </c>
      <c r="T9" s="8">
        <v>9</v>
      </c>
      <c r="U9" s="8">
        <v>1</v>
      </c>
      <c r="V9" s="8">
        <v>8</v>
      </c>
      <c r="W9" s="8">
        <v>9</v>
      </c>
      <c r="X9" s="8">
        <v>1</v>
      </c>
      <c r="Y9" s="55">
        <v>33</v>
      </c>
      <c r="Z9" s="53">
        <v>0.375</v>
      </c>
      <c r="AA9" s="55">
        <v>50</v>
      </c>
      <c r="AB9" s="53">
        <v>0.56820000000000004</v>
      </c>
      <c r="AC9" s="55">
        <v>5</v>
      </c>
      <c r="AD9" s="53">
        <v>5.6800000000000003E-2</v>
      </c>
      <c r="AE9">
        <f>SUM(M9:AC9)</f>
        <v>160.94319999999999</v>
      </c>
      <c r="AR9" s="8">
        <v>287.17948717948718</v>
      </c>
      <c r="AS9" s="8">
        <v>71.794871794871796</v>
      </c>
      <c r="AT9" s="8">
        <v>410.25641025641022</v>
      </c>
    </row>
    <row r="10" spans="1:46" ht="15.6" x14ac:dyDescent="0.3">
      <c r="A10" s="7">
        <v>3</v>
      </c>
      <c r="B10" s="11" t="s">
        <v>61</v>
      </c>
      <c r="C10" s="8"/>
      <c r="D10" s="8"/>
      <c r="E10" s="8"/>
      <c r="F10" s="8"/>
      <c r="G10" s="8"/>
      <c r="H10" s="8"/>
      <c r="I10" s="37">
        <v>17</v>
      </c>
      <c r="J10" s="8">
        <v>10</v>
      </c>
      <c r="K10" s="8">
        <v>7</v>
      </c>
      <c r="L10" s="52">
        <v>0</v>
      </c>
      <c r="M10" s="52">
        <v>8</v>
      </c>
      <c r="N10" s="52">
        <v>9</v>
      </c>
      <c r="O10" s="52">
        <v>0</v>
      </c>
      <c r="P10" s="52">
        <v>9</v>
      </c>
      <c r="Q10" s="52">
        <v>8</v>
      </c>
      <c r="R10" s="52">
        <v>0</v>
      </c>
      <c r="S10" s="52">
        <v>10</v>
      </c>
      <c r="T10" s="52">
        <v>7</v>
      </c>
      <c r="U10" s="52">
        <v>0</v>
      </c>
      <c r="V10" s="52">
        <v>8</v>
      </c>
      <c r="W10" s="52">
        <v>9</v>
      </c>
      <c r="X10" s="52">
        <v>0</v>
      </c>
      <c r="Y10" s="57">
        <v>42</v>
      </c>
      <c r="Z10" s="53">
        <v>0.51219999999999999</v>
      </c>
      <c r="AA10" s="57">
        <v>40</v>
      </c>
      <c r="AB10" s="53">
        <v>0.48780000000000001</v>
      </c>
      <c r="AC10" s="57"/>
      <c r="AD10" s="36"/>
      <c r="AR10" s="8"/>
      <c r="AS10" s="8"/>
      <c r="AT10" s="8"/>
    </row>
    <row r="11" spans="1:46" ht="15.6" x14ac:dyDescent="0.3">
      <c r="A11" s="42"/>
      <c r="B11" s="20"/>
      <c r="C11" s="20"/>
      <c r="D11" s="20"/>
      <c r="E11" s="20"/>
      <c r="F11" s="20"/>
      <c r="G11" s="20"/>
      <c r="H11" s="20"/>
      <c r="Y11" s="55"/>
      <c r="Z11" s="53"/>
      <c r="AA11" s="55"/>
      <c r="AB11" s="53"/>
      <c r="AC11" s="55"/>
      <c r="AD11" s="53"/>
      <c r="AR11" s="8"/>
      <c r="AS11" s="8"/>
      <c r="AT11" s="8"/>
    </row>
    <row r="12" spans="1:46" ht="15.6" x14ac:dyDescent="0.3">
      <c r="A12" s="42"/>
      <c r="B12" s="43" t="s">
        <v>36</v>
      </c>
      <c r="C12" s="20"/>
      <c r="D12" s="20"/>
      <c r="E12" s="20"/>
      <c r="F12" s="20"/>
      <c r="G12" s="20"/>
      <c r="H12" s="20"/>
      <c r="I12" s="43">
        <f t="shared" ref="I12:X12" si="0">SUM(I9:I10)</f>
        <v>35</v>
      </c>
      <c r="J12" s="11">
        <f t="shared" si="0"/>
        <v>17</v>
      </c>
      <c r="K12" s="11">
        <f t="shared" si="0"/>
        <v>18</v>
      </c>
      <c r="L12" s="11">
        <f t="shared" si="0"/>
        <v>0</v>
      </c>
      <c r="M12" s="11">
        <f t="shared" si="0"/>
        <v>14</v>
      </c>
      <c r="N12" s="11">
        <f t="shared" si="0"/>
        <v>20</v>
      </c>
      <c r="O12" s="11">
        <f t="shared" si="0"/>
        <v>1</v>
      </c>
      <c r="P12" s="11">
        <f t="shared" si="0"/>
        <v>15</v>
      </c>
      <c r="Q12" s="11">
        <f t="shared" si="0"/>
        <v>18</v>
      </c>
      <c r="R12" s="11">
        <f t="shared" si="0"/>
        <v>2</v>
      </c>
      <c r="S12" s="11">
        <f t="shared" si="0"/>
        <v>18</v>
      </c>
      <c r="T12" s="11">
        <f t="shared" si="0"/>
        <v>16</v>
      </c>
      <c r="U12" s="11">
        <f t="shared" si="0"/>
        <v>1</v>
      </c>
      <c r="V12" s="11">
        <f t="shared" si="0"/>
        <v>16</v>
      </c>
      <c r="W12" s="11">
        <f t="shared" si="0"/>
        <v>18</v>
      </c>
      <c r="X12" s="11">
        <f t="shared" si="0"/>
        <v>1</v>
      </c>
      <c r="Y12" s="55">
        <v>15</v>
      </c>
      <c r="Z12" s="36"/>
      <c r="AA12" s="55">
        <v>18</v>
      </c>
      <c r="AB12" s="36"/>
      <c r="AC12" s="55">
        <v>1</v>
      </c>
      <c r="AD12" s="36"/>
      <c r="AR12" s="8"/>
      <c r="AS12" s="8"/>
      <c r="AT12" s="8"/>
    </row>
    <row r="13" spans="1:46" ht="15.6" x14ac:dyDescent="0.3">
      <c r="A13" s="42"/>
      <c r="B13" s="41" t="s">
        <v>37</v>
      </c>
      <c r="C13" s="20"/>
      <c r="D13" s="20"/>
      <c r="E13" s="20"/>
      <c r="F13" s="20"/>
      <c r="G13" s="20"/>
      <c r="H13" s="20"/>
      <c r="I13" s="40">
        <f>I12*100/I12</f>
        <v>100</v>
      </c>
      <c r="J13" s="48">
        <f>J12/35%</f>
        <v>48.571428571428577</v>
      </c>
      <c r="K13" s="48">
        <f>K12/35%</f>
        <v>51.428571428571431</v>
      </c>
      <c r="L13" s="48">
        <f>L12/35%</f>
        <v>0</v>
      </c>
      <c r="M13" s="48">
        <f t="shared" ref="M13:X13" si="1">M12/35%</f>
        <v>40</v>
      </c>
      <c r="N13" s="48">
        <f t="shared" si="1"/>
        <v>57.142857142857146</v>
      </c>
      <c r="O13" s="48">
        <f t="shared" si="1"/>
        <v>2.8571428571428572</v>
      </c>
      <c r="P13" s="48">
        <f t="shared" si="1"/>
        <v>42.857142857142861</v>
      </c>
      <c r="Q13" s="48">
        <f t="shared" si="1"/>
        <v>51.428571428571431</v>
      </c>
      <c r="R13" s="48">
        <f t="shared" si="1"/>
        <v>5.7142857142857144</v>
      </c>
      <c r="S13" s="48">
        <f t="shared" si="1"/>
        <v>51.428571428571431</v>
      </c>
      <c r="T13" s="48">
        <f t="shared" si="1"/>
        <v>45.714285714285715</v>
      </c>
      <c r="U13" s="48">
        <f t="shared" si="1"/>
        <v>2.8571428571428572</v>
      </c>
      <c r="V13" s="48">
        <f t="shared" si="1"/>
        <v>45.714285714285715</v>
      </c>
      <c r="W13" s="48">
        <f t="shared" si="1"/>
        <v>51.428571428571431</v>
      </c>
      <c r="X13" s="48">
        <f t="shared" si="1"/>
        <v>2.8571428571428572</v>
      </c>
      <c r="Y13" s="54"/>
      <c r="Z13" s="49">
        <v>0.44359999999999999</v>
      </c>
      <c r="AA13" s="55"/>
      <c r="AB13" s="49">
        <v>0.52800000000000002</v>
      </c>
      <c r="AC13" s="55"/>
      <c r="AD13" s="49">
        <v>2.8400000000000002E-2</v>
      </c>
      <c r="AR13" s="8"/>
      <c r="AS13" s="8"/>
      <c r="AT13" s="8"/>
    </row>
    <row r="14" spans="1:46" ht="15.6" customHeight="1" x14ac:dyDescent="0.3">
      <c r="AR14" s="8"/>
      <c r="AS14" s="8"/>
      <c r="AT14" s="8"/>
    </row>
    <row r="15" spans="1:46" ht="15.6" customHeight="1" x14ac:dyDescent="0.3">
      <c r="AR15" s="8"/>
      <c r="AS15" s="8"/>
      <c r="AT15" s="8"/>
    </row>
    <row r="16" spans="1:46" ht="15.6" customHeight="1" x14ac:dyDescent="0.3">
      <c r="B16" s="94" t="s">
        <v>47</v>
      </c>
      <c r="C16" s="94"/>
      <c r="D16" s="94"/>
      <c r="E16" s="94"/>
      <c r="F16" s="94"/>
      <c r="G16" s="94"/>
      <c r="H16" s="94"/>
      <c r="I16" s="94"/>
      <c r="J16" s="46"/>
      <c r="K16" s="44" t="s">
        <v>52</v>
      </c>
      <c r="L16" s="1"/>
      <c r="M16" s="1"/>
      <c r="N16" s="85" t="s">
        <v>2</v>
      </c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R16" s="8"/>
      <c r="AS16" s="8"/>
      <c r="AT16" s="8"/>
    </row>
    <row r="17" spans="1:46" ht="15.6" x14ac:dyDescent="0.3">
      <c r="B17" s="86" t="s">
        <v>57</v>
      </c>
      <c r="C17" s="86"/>
      <c r="D17" s="86"/>
      <c r="E17" s="86"/>
      <c r="F17" s="86"/>
      <c r="G17" s="86"/>
      <c r="H17" s="86"/>
      <c r="I17" s="86"/>
      <c r="J17" s="86"/>
      <c r="K17" s="45"/>
      <c r="L17" s="1"/>
      <c r="M17" s="1"/>
      <c r="N17" s="4" t="s">
        <v>5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R17" s="8"/>
      <c r="AS17" s="8"/>
      <c r="AT17" s="8"/>
    </row>
    <row r="18" spans="1:46" ht="15.6" x14ac:dyDescent="0.3">
      <c r="B18" s="86" t="s">
        <v>58</v>
      </c>
      <c r="C18" s="86"/>
      <c r="D18" s="86"/>
      <c r="E18" s="86"/>
      <c r="F18" s="86"/>
      <c r="G18" s="86"/>
      <c r="H18" s="86"/>
      <c r="I18" s="86"/>
      <c r="J18" s="45"/>
      <c r="K18" s="45"/>
      <c r="L18" s="45"/>
      <c r="M18" s="1"/>
      <c r="N18" s="5" t="s">
        <v>7</v>
      </c>
      <c r="O18" s="5"/>
      <c r="P18" s="5"/>
      <c r="Q18" s="5"/>
      <c r="R18" s="5"/>
      <c r="S18" s="5"/>
      <c r="T18" s="5"/>
      <c r="U18" s="5"/>
      <c r="V18" s="5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R18" s="7">
        <f>SUM(AR9:AR17)</f>
        <v>287.17948717948718</v>
      </c>
      <c r="AS18" s="7">
        <f>SUM(AS9:AS17)</f>
        <v>71.794871794871796</v>
      </c>
      <c r="AT18" s="7">
        <f>SUM(AT9:AT17)</f>
        <v>410.25641025641022</v>
      </c>
    </row>
    <row r="19" spans="1:46" ht="15.6" customHeigh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4" t="s">
        <v>53</v>
      </c>
      <c r="O19" s="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R19" s="12" t="e">
        <f>AR18*100/#REF!</f>
        <v>#REF!</v>
      </c>
      <c r="AS19" s="12" t="e">
        <f>AS18*100/#REF!</f>
        <v>#REF!</v>
      </c>
      <c r="AT19" s="12" t="e">
        <f>AT18*100/#REF!</f>
        <v>#REF!</v>
      </c>
    </row>
    <row r="20" spans="1:46" ht="14.4" customHeight="1" x14ac:dyDescent="0.3">
      <c r="A20" s="96" t="s">
        <v>51</v>
      </c>
      <c r="B20" s="92" t="s">
        <v>48</v>
      </c>
      <c r="C20" s="89" t="s">
        <v>11</v>
      </c>
      <c r="D20" s="90"/>
      <c r="E20" s="89" t="s">
        <v>12</v>
      </c>
      <c r="F20" s="91"/>
      <c r="G20" s="91"/>
      <c r="H20" s="90"/>
      <c r="I20" s="92" t="s">
        <v>49</v>
      </c>
      <c r="J20" s="98" t="s">
        <v>14</v>
      </c>
      <c r="K20" s="99"/>
      <c r="L20" s="100"/>
      <c r="M20" s="89" t="s">
        <v>15</v>
      </c>
      <c r="N20" s="91"/>
      <c r="O20" s="90"/>
      <c r="P20" s="89" t="s">
        <v>16</v>
      </c>
      <c r="Q20" s="91"/>
      <c r="R20" s="90"/>
      <c r="S20" s="89" t="s">
        <v>17</v>
      </c>
      <c r="T20" s="91"/>
      <c r="U20" s="90"/>
      <c r="V20" s="89" t="s">
        <v>18</v>
      </c>
      <c r="W20" s="91"/>
      <c r="X20" s="90"/>
      <c r="Y20" s="98" t="s">
        <v>50</v>
      </c>
      <c r="Z20" s="99"/>
      <c r="AA20" s="99"/>
      <c r="AB20" s="99"/>
      <c r="AC20" s="99"/>
      <c r="AD20" s="100"/>
    </row>
    <row r="21" spans="1:46" ht="66" x14ac:dyDescent="0.3">
      <c r="A21" s="97"/>
      <c r="B21" s="93"/>
      <c r="C21" s="47" t="s">
        <v>19</v>
      </c>
      <c r="D21" s="47" t="s">
        <v>20</v>
      </c>
      <c r="E21" s="47" t="s">
        <v>21</v>
      </c>
      <c r="F21" s="47" t="s">
        <v>22</v>
      </c>
      <c r="G21" s="47" t="s">
        <v>23</v>
      </c>
      <c r="H21" s="47" t="s">
        <v>24</v>
      </c>
      <c r="I21" s="93"/>
      <c r="J21" s="47" t="s">
        <v>25</v>
      </c>
      <c r="K21" s="47" t="s">
        <v>26</v>
      </c>
      <c r="L21" s="47" t="s">
        <v>27</v>
      </c>
      <c r="M21" s="47" t="s">
        <v>25</v>
      </c>
      <c r="N21" s="47" t="s">
        <v>26</v>
      </c>
      <c r="O21" s="47" t="s">
        <v>27</v>
      </c>
      <c r="P21" s="47" t="s">
        <v>25</v>
      </c>
      <c r="Q21" s="47" t="s">
        <v>26</v>
      </c>
      <c r="R21" s="47" t="s">
        <v>27</v>
      </c>
      <c r="S21" s="47" t="s">
        <v>25</v>
      </c>
      <c r="T21" s="47" t="s">
        <v>26</v>
      </c>
      <c r="U21" s="47" t="s">
        <v>27</v>
      </c>
      <c r="V21" s="47" t="s">
        <v>25</v>
      </c>
      <c r="W21" s="47" t="s">
        <v>26</v>
      </c>
      <c r="X21" s="47" t="s">
        <v>27</v>
      </c>
      <c r="Y21" s="38" t="s">
        <v>25</v>
      </c>
      <c r="Z21" s="34" t="s">
        <v>37</v>
      </c>
      <c r="AA21" s="38" t="s">
        <v>26</v>
      </c>
      <c r="AB21" s="34" t="s">
        <v>37</v>
      </c>
      <c r="AC21" s="38" t="s">
        <v>27</v>
      </c>
      <c r="AD21" s="34" t="s">
        <v>37</v>
      </c>
    </row>
    <row r="22" spans="1:46" ht="31.2" x14ac:dyDescent="0.3">
      <c r="A22" s="42">
        <v>4</v>
      </c>
      <c r="B22" s="56" t="s">
        <v>62</v>
      </c>
      <c r="C22" s="20"/>
      <c r="D22" s="20"/>
      <c r="E22" s="20"/>
      <c r="F22" s="20"/>
      <c r="G22" s="20"/>
      <c r="H22" s="20"/>
      <c r="I22" s="43">
        <v>22</v>
      </c>
      <c r="J22" s="8">
        <v>12</v>
      </c>
      <c r="K22" s="8">
        <v>10</v>
      </c>
      <c r="L22" s="8">
        <v>0</v>
      </c>
      <c r="M22" s="8">
        <v>10</v>
      </c>
      <c r="N22" s="8">
        <v>12</v>
      </c>
      <c r="O22" s="8">
        <v>0</v>
      </c>
      <c r="P22" s="8">
        <v>9</v>
      </c>
      <c r="Q22" s="8">
        <v>13</v>
      </c>
      <c r="R22" s="8">
        <v>0</v>
      </c>
      <c r="S22" s="8">
        <v>12</v>
      </c>
      <c r="T22" s="8">
        <v>10</v>
      </c>
      <c r="U22" s="8">
        <v>0</v>
      </c>
      <c r="V22" s="8">
        <v>11</v>
      </c>
      <c r="W22" s="8">
        <v>11</v>
      </c>
      <c r="X22" s="8">
        <v>0</v>
      </c>
      <c r="Y22" s="55">
        <v>54</v>
      </c>
      <c r="Z22" s="36">
        <v>49.09</v>
      </c>
      <c r="AA22" s="55">
        <v>56</v>
      </c>
      <c r="AB22" s="36">
        <v>50.91</v>
      </c>
      <c r="AC22" s="39"/>
      <c r="AD22" s="36"/>
    </row>
    <row r="23" spans="1:46" ht="15.6" x14ac:dyDescent="0.3">
      <c r="A23" s="42"/>
      <c r="B23" s="20"/>
      <c r="C23" s="20"/>
      <c r="D23" s="20"/>
      <c r="E23" s="20"/>
      <c r="F23" s="20"/>
      <c r="G23" s="20"/>
      <c r="H23" s="20"/>
      <c r="Y23" s="55"/>
      <c r="Z23" s="36"/>
      <c r="AA23" s="55"/>
      <c r="AB23" s="36"/>
      <c r="AC23" s="39"/>
      <c r="AD23" s="36"/>
    </row>
    <row r="24" spans="1:46" ht="15.6" x14ac:dyDescent="0.3">
      <c r="A24" s="42"/>
      <c r="B24" s="43" t="s">
        <v>36</v>
      </c>
      <c r="C24" s="20"/>
      <c r="D24" s="20"/>
      <c r="E24" s="20"/>
      <c r="F24" s="20"/>
      <c r="G24" s="20"/>
      <c r="H24" s="20"/>
      <c r="I24" s="43">
        <f t="shared" ref="I24:X24" si="2">SUM(I22:I22)</f>
        <v>22</v>
      </c>
      <c r="J24" s="11">
        <f t="shared" si="2"/>
        <v>12</v>
      </c>
      <c r="K24" s="11">
        <f t="shared" si="2"/>
        <v>10</v>
      </c>
      <c r="L24" s="11">
        <f t="shared" si="2"/>
        <v>0</v>
      </c>
      <c r="M24" s="11">
        <f t="shared" si="2"/>
        <v>10</v>
      </c>
      <c r="N24" s="11">
        <f t="shared" si="2"/>
        <v>12</v>
      </c>
      <c r="O24" s="11">
        <f t="shared" si="2"/>
        <v>0</v>
      </c>
      <c r="P24" s="11">
        <f t="shared" si="2"/>
        <v>9</v>
      </c>
      <c r="Q24" s="11">
        <f t="shared" si="2"/>
        <v>13</v>
      </c>
      <c r="R24" s="11">
        <f t="shared" si="2"/>
        <v>0</v>
      </c>
      <c r="S24" s="11">
        <f t="shared" si="2"/>
        <v>12</v>
      </c>
      <c r="T24" s="11">
        <f t="shared" si="2"/>
        <v>10</v>
      </c>
      <c r="U24" s="11">
        <f t="shared" si="2"/>
        <v>0</v>
      </c>
      <c r="V24" s="11">
        <f t="shared" si="2"/>
        <v>11</v>
      </c>
      <c r="W24" s="11">
        <f t="shared" si="2"/>
        <v>11</v>
      </c>
      <c r="X24" s="11">
        <f t="shared" si="2"/>
        <v>0</v>
      </c>
      <c r="Y24" s="55">
        <v>11</v>
      </c>
      <c r="Z24" s="36"/>
      <c r="AA24" s="55">
        <v>11</v>
      </c>
      <c r="AB24" s="36"/>
      <c r="AC24" s="39"/>
      <c r="AD24" s="36"/>
    </row>
    <row r="25" spans="1:46" ht="15.6" x14ac:dyDescent="0.3">
      <c r="A25" s="42"/>
      <c r="B25" s="41" t="s">
        <v>37</v>
      </c>
      <c r="C25" s="20"/>
      <c r="D25" s="20"/>
      <c r="E25" s="20"/>
      <c r="F25" s="20"/>
      <c r="G25" s="20"/>
      <c r="H25" s="20"/>
      <c r="I25" s="40">
        <f>I24*100/I24</f>
        <v>100</v>
      </c>
      <c r="J25" s="48">
        <f>J24/22%</f>
        <v>54.545454545454547</v>
      </c>
      <c r="K25" s="48">
        <f>K24/22%</f>
        <v>45.454545454545453</v>
      </c>
      <c r="L25" s="48">
        <f>L24/22%</f>
        <v>0</v>
      </c>
      <c r="M25" s="48">
        <f t="shared" ref="M25:X25" si="3">M24/22%</f>
        <v>45.454545454545453</v>
      </c>
      <c r="N25" s="48">
        <f t="shared" si="3"/>
        <v>54.545454545454547</v>
      </c>
      <c r="O25" s="48">
        <f t="shared" si="3"/>
        <v>0</v>
      </c>
      <c r="P25" s="48">
        <f t="shared" si="3"/>
        <v>40.909090909090907</v>
      </c>
      <c r="Q25" s="48">
        <f t="shared" si="3"/>
        <v>59.090909090909093</v>
      </c>
      <c r="R25" s="48">
        <f t="shared" si="3"/>
        <v>0</v>
      </c>
      <c r="S25" s="48">
        <f t="shared" si="3"/>
        <v>54.545454545454547</v>
      </c>
      <c r="T25" s="48">
        <f t="shared" si="3"/>
        <v>45.454545454545453</v>
      </c>
      <c r="U25" s="48">
        <f t="shared" si="3"/>
        <v>0</v>
      </c>
      <c r="V25" s="48">
        <f t="shared" si="3"/>
        <v>50</v>
      </c>
      <c r="W25" s="48">
        <f t="shared" si="3"/>
        <v>50</v>
      </c>
      <c r="X25" s="48">
        <f t="shared" si="3"/>
        <v>0</v>
      </c>
      <c r="Y25" s="54"/>
      <c r="Z25" s="36">
        <v>49.09</v>
      </c>
      <c r="AA25" s="39"/>
      <c r="AB25" s="36">
        <v>50.91</v>
      </c>
      <c r="AC25" s="55"/>
      <c r="AD25" s="49"/>
    </row>
  </sheetData>
  <mergeCells count="35">
    <mergeCell ref="N16:AH16"/>
    <mergeCell ref="B17:J17"/>
    <mergeCell ref="B18:I18"/>
    <mergeCell ref="A20:A21"/>
    <mergeCell ref="B20:B21"/>
    <mergeCell ref="C20:D20"/>
    <mergeCell ref="E20:H20"/>
    <mergeCell ref="I20:I21"/>
    <mergeCell ref="J20:L20"/>
    <mergeCell ref="M20:O20"/>
    <mergeCell ref="P20:R20"/>
    <mergeCell ref="S20:U20"/>
    <mergeCell ref="V20:X20"/>
    <mergeCell ref="Y20:AD20"/>
    <mergeCell ref="B16:I16"/>
    <mergeCell ref="AS7:AS8"/>
    <mergeCell ref="AT7:AT8"/>
    <mergeCell ref="B2:I2"/>
    <mergeCell ref="B3:J3"/>
    <mergeCell ref="M6:O6"/>
    <mergeCell ref="P6:R6"/>
    <mergeCell ref="S6:U6"/>
    <mergeCell ref="V6:X6"/>
    <mergeCell ref="AR7:AR8"/>
    <mergeCell ref="AR6:AT6"/>
    <mergeCell ref="AS2:AT2"/>
    <mergeCell ref="B4:I4"/>
    <mergeCell ref="Y6:AD6"/>
    <mergeCell ref="J6:L6"/>
    <mergeCell ref="N2:AH2"/>
    <mergeCell ref="A6:A7"/>
    <mergeCell ref="B6:B7"/>
    <mergeCell ref="C6:D6"/>
    <mergeCell ref="E6:H6"/>
    <mergeCell ref="I6:I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младшая группа Бобек </vt:lpstr>
      <vt:lpstr>средняя группа Балдырган</vt:lpstr>
      <vt:lpstr>старшая группа Жулдыз</vt:lpstr>
      <vt:lpstr>предшкольная гр Дарын</vt:lpstr>
      <vt:lpstr>сводниый методиста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ДАНА АРИКБАЕВА</dc:creator>
  <cp:lastModifiedBy>ДАНА АРИКБАЕВА</cp:lastModifiedBy>
  <dcterms:created xsi:type="dcterms:W3CDTF">2025-02-20T06:04:26Z</dcterms:created>
  <dcterms:modified xsi:type="dcterms:W3CDTF">2025-03-01T08:09:26Z</dcterms:modified>
</cp:coreProperties>
</file>