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3AA2C30F-B99F-4081-A99C-FDB8B9D9657A}" xr6:coauthVersionLast="45" xr6:coauthVersionMax="45" xr10:uidLastSave="{00000000-0000-0000-0000-000000000000}"/>
  <bookViews>
    <workbookView xWindow="-108" yWindow="-108" windowWidth="23256" windowHeight="12456" firstSheet="1" activeTab="4" xr2:uid="{6FEFA078-7EE1-42DE-AECF-236710C519C3}"/>
  </bookViews>
  <sheets>
    <sheet name="младшая группа" sheetId="1" r:id="rId1"/>
    <sheet name="средняя группа" sheetId="2" r:id="rId2"/>
    <sheet name="старшая группа" sheetId="3" r:id="rId3"/>
    <sheet name="предшкольная группа" sheetId="4" r:id="rId4"/>
    <sheet name="сводный методиста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5" l="1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12" i="5" l="1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J12" i="3" l="1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J12" i="1" l="1"/>
  <c r="AN11" i="1"/>
  <c r="AM11" i="1"/>
  <c r="AL11" i="1"/>
  <c r="AK11" i="1"/>
  <c r="AJ11" i="1"/>
  <c r="AI11" i="1"/>
  <c r="AH11" i="1"/>
  <c r="AH12" i="1" s="1"/>
  <c r="AG11" i="1"/>
  <c r="AF11" i="1"/>
  <c r="AE11" i="1"/>
  <c r="AD11" i="1"/>
  <c r="AC11" i="1"/>
  <c r="AB11" i="1"/>
  <c r="AA11" i="1"/>
  <c r="Z11" i="1"/>
  <c r="Z12" i="1" s="1"/>
  <c r="Y11" i="1"/>
  <c r="X11" i="1"/>
  <c r="W11" i="1"/>
  <c r="V11" i="1"/>
  <c r="U11" i="1"/>
  <c r="T11" i="1"/>
  <c r="S11" i="1"/>
  <c r="R11" i="1"/>
  <c r="R12" i="1" s="1"/>
  <c r="Q11" i="1"/>
  <c r="P11" i="1"/>
  <c r="O11" i="1"/>
  <c r="N11" i="1"/>
  <c r="M11" i="1"/>
  <c r="L11" i="1"/>
  <c r="K11" i="1"/>
  <c r="J11" i="1"/>
  <c r="AG12" i="1" s="1"/>
  <c r="AT12" i="4"/>
  <c r="AT13" i="4" s="1"/>
  <c r="AS12" i="4"/>
  <c r="AS13" i="4" s="1"/>
  <c r="AR12" i="4"/>
  <c r="AR13" i="4" s="1"/>
  <c r="AQ12" i="4"/>
  <c r="AP12" i="4"/>
  <c r="AP13" i="4" s="1"/>
  <c r="AO12" i="4"/>
  <c r="AN12" i="4"/>
  <c r="AN13" i="4" s="1"/>
  <c r="AM12" i="4"/>
  <c r="AL12" i="4"/>
  <c r="AL13" i="4" s="1"/>
  <c r="AK12" i="4"/>
  <c r="AJ12" i="4"/>
  <c r="AJ13" i="4" s="1"/>
  <c r="AI12" i="4"/>
  <c r="AH12" i="4"/>
  <c r="AH13" i="4" s="1"/>
  <c r="AG12" i="4"/>
  <c r="AF12" i="4"/>
  <c r="AF13" i="4" s="1"/>
  <c r="AE12" i="4"/>
  <c r="AD12" i="4"/>
  <c r="AD13" i="4" s="1"/>
  <c r="AC12" i="4"/>
  <c r="AB12" i="4"/>
  <c r="AB13" i="4" s="1"/>
  <c r="AA12" i="4"/>
  <c r="Z12" i="4"/>
  <c r="Z13" i="4" s="1"/>
  <c r="Y12" i="4"/>
  <c r="X12" i="4"/>
  <c r="X13" i="4" s="1"/>
  <c r="W12" i="4"/>
  <c r="V12" i="4"/>
  <c r="V13" i="4" s="1"/>
  <c r="U12" i="4"/>
  <c r="T12" i="4"/>
  <c r="T13" i="4" s="1"/>
  <c r="S12" i="4"/>
  <c r="R12" i="4"/>
  <c r="R13" i="4" s="1"/>
  <c r="Q12" i="4"/>
  <c r="P12" i="4"/>
  <c r="P13" i="4" s="1"/>
  <c r="O12" i="4"/>
  <c r="N12" i="4"/>
  <c r="N13" i="4" s="1"/>
  <c r="M12" i="4"/>
  <c r="L12" i="4"/>
  <c r="L13" i="4" s="1"/>
  <c r="K12" i="4"/>
  <c r="J12" i="4"/>
  <c r="J13" i="4" s="1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K13" i="2" s="1"/>
  <c r="J12" i="2"/>
  <c r="AN13" i="2" s="1"/>
  <c r="O13" i="2" l="1"/>
  <c r="W13" i="2"/>
  <c r="AE13" i="2"/>
  <c r="AM13" i="2"/>
  <c r="R13" i="2"/>
  <c r="Z13" i="2"/>
  <c r="AH13" i="2"/>
  <c r="L13" i="2"/>
  <c r="T13" i="2"/>
  <c r="AB13" i="2"/>
  <c r="AJ13" i="2"/>
  <c r="S13" i="2"/>
  <c r="AA13" i="2"/>
  <c r="AI13" i="2"/>
  <c r="AQ13" i="2"/>
  <c r="M13" i="2"/>
  <c r="Q13" i="2"/>
  <c r="U13" i="2"/>
  <c r="Y13" i="2"/>
  <c r="AC13" i="2"/>
  <c r="AG13" i="2"/>
  <c r="AK13" i="2"/>
  <c r="AO13" i="2"/>
  <c r="N13" i="2"/>
  <c r="V13" i="2"/>
  <c r="AD13" i="2"/>
  <c r="AL13" i="2"/>
  <c r="AP13" i="2"/>
  <c r="P13" i="2"/>
  <c r="X13" i="2"/>
  <c r="AF13" i="2"/>
  <c r="M12" i="1"/>
  <c r="U12" i="1"/>
  <c r="AC12" i="1"/>
  <c r="AK12" i="1"/>
  <c r="K12" i="1"/>
  <c r="O12" i="1"/>
  <c r="S12" i="1"/>
  <c r="W12" i="1"/>
  <c r="AA12" i="1"/>
  <c r="AE12" i="1"/>
  <c r="AI12" i="1"/>
  <c r="AM12" i="1"/>
  <c r="N12" i="1"/>
  <c r="V12" i="1"/>
  <c r="AD12" i="1"/>
  <c r="AL12" i="1"/>
  <c r="L12" i="1"/>
  <c r="P12" i="1"/>
  <c r="T12" i="1"/>
  <c r="X12" i="1"/>
  <c r="AB12" i="1"/>
  <c r="AF12" i="1"/>
  <c r="AJ12" i="1"/>
  <c r="AN12" i="1"/>
  <c r="Q12" i="1"/>
  <c r="Y12" i="1"/>
  <c r="K13" i="4"/>
  <c r="O13" i="4"/>
  <c r="S13" i="4"/>
  <c r="W13" i="4"/>
  <c r="AA13" i="4"/>
  <c r="AE13" i="4"/>
  <c r="AI13" i="4"/>
  <c r="AM13" i="4"/>
  <c r="AQ13" i="4"/>
  <c r="M13" i="4"/>
  <c r="AG13" i="4"/>
  <c r="Q13" i="4"/>
  <c r="U13" i="4"/>
  <c r="Y13" i="4"/>
  <c r="AC13" i="4"/>
  <c r="AK13" i="4"/>
  <c r="AO13" i="4"/>
</calcChain>
</file>

<file path=xl/sharedStrings.xml><?xml version="1.0" encoding="utf-8"?>
<sst xmlns="http://schemas.openxmlformats.org/spreadsheetml/2006/main" count="390" uniqueCount="70">
  <si>
    <t>Свод методиста районного отдела образования</t>
  </si>
  <si>
    <t>Наименование ДО ТОО "Ayala Kids"_ детский сад "Аяла"__</t>
  </si>
  <si>
    <t>ФИО методиста Есен Сауле Мухамедиякызы</t>
  </si>
  <si>
    <t>Адрес Айганым 6</t>
  </si>
  <si>
    <t>Наименование района, области г. Астана</t>
  </si>
  <si>
    <t>Язык обучения русский</t>
  </si>
  <si>
    <t>№</t>
  </si>
  <si>
    <t>Возрастные группы</t>
  </si>
  <si>
    <t>Населенный пункт</t>
  </si>
  <si>
    <t>Язык обучения</t>
  </si>
  <si>
    <t>Кол-во детей</t>
  </si>
  <si>
    <t xml:space="preserve"> Физическое развитие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</si>
  <si>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</si>
  <si>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</si>
  <si>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</si>
  <si>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 xml:space="preserve"> Формирование социально-эмоциональных навыков</t>
  </si>
  <si>
    <t>ИТОГО</t>
  </si>
  <si>
    <t>город</t>
  </si>
  <si>
    <t>село</t>
  </si>
  <si>
    <t>казахский</t>
  </si>
  <si>
    <t>русский</t>
  </si>
  <si>
    <t>смешанный (рус/каз)</t>
  </si>
  <si>
    <t>другие языки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</si>
  <si>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</si>
  <si>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</si>
  <si>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</si>
  <si>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%</t>
  </si>
  <si>
    <t>Всего</t>
  </si>
  <si>
    <t xml:space="preserve">Свод по средним группам методиста районного отдела образования </t>
  </si>
  <si>
    <t>ИТОГОВЫЙ</t>
  </si>
  <si>
    <t>Приложение 3</t>
  </si>
  <si>
    <t>Наименование детских садов, мини-центров, школ с предшкольными классами</t>
  </si>
  <si>
    <t>ФИО методиста ДО</t>
  </si>
  <si>
    <t>Всего детей в ДО</t>
  </si>
  <si>
    <t>Развитие речи</t>
  </si>
  <si>
    <t>Художественная литература</t>
  </si>
  <si>
    <t>Казахский язык</t>
  </si>
  <si>
    <t>Рисование</t>
  </si>
  <si>
    <t>Лепка</t>
  </si>
  <si>
    <t>Аппликация</t>
  </si>
  <si>
    <t>Конструирование</t>
  </si>
  <si>
    <t>Музыка</t>
  </si>
  <si>
    <t>"Балдырган"</t>
  </si>
  <si>
    <t>Есен Сауле Мухамедиякызы</t>
  </si>
  <si>
    <t xml:space="preserve">Свод по старшим группам методиста районного отдела образования </t>
  </si>
  <si>
    <t>смешанный (рус/       каз)</t>
  </si>
  <si>
    <t>рисование</t>
  </si>
  <si>
    <t>лепка</t>
  </si>
  <si>
    <t>аппликация</t>
  </si>
  <si>
    <t>конструирование</t>
  </si>
  <si>
    <t>музыка</t>
  </si>
  <si>
    <t>"Жулдыз"</t>
  </si>
  <si>
    <r>
      <rPr>
        <b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в колонках Населенный пункт и Язык обучения в нужном столбце ставите 1</t>
    </r>
  </si>
  <si>
    <t xml:space="preserve">Свод по предшкольным группам методиста районного отдела образования </t>
  </si>
  <si>
    <t>Развитие познавательных и интеллектуальных навыков</t>
  </si>
  <si>
    <t>смешанный (рус/           каз)</t>
  </si>
  <si>
    <t>Основы грамоты</t>
  </si>
  <si>
    <t>"Дарын"</t>
  </si>
  <si>
    <t>"Бобек"</t>
  </si>
  <si>
    <t>ПРОМЕЖУТОЧНЫЙ</t>
  </si>
  <si>
    <t>ПРМЕЖУТОЧНЫЙ</t>
  </si>
  <si>
    <t xml:space="preserve">ПРОМЕЖУТОНЫЙ </t>
  </si>
  <si>
    <t>ЯНВАРЬ 2024 года ( 2023-2024 уч.г.)</t>
  </si>
  <si>
    <t xml:space="preserve">Свод по младшим группам методиста районного отдела образования </t>
  </si>
  <si>
    <t>смешанный (рус/     каз)</t>
  </si>
  <si>
    <t xml:space="preserve">всего </t>
  </si>
  <si>
    <t>Младшая группа "Бобек"</t>
  </si>
  <si>
    <t>Средняя группа "Балдырган"</t>
  </si>
  <si>
    <t>Старшая группа "Жулдыз"</t>
  </si>
  <si>
    <t>Предшкольная группа "Дарын"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</si>
</sst>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3" borderId="1" xfId="1" applyFont="1" applyFill="1" applyBorder="1"/>
    <xf numFmtId="0" fontId="6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9" fontId="2" fillId="0" borderId="1" xfId="0" applyNumberFormat="1" applyFont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/>
    </xf>
    <xf numFmtId="43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43" fontId="8" fillId="0" borderId="1" xfId="1" applyFont="1" applyBorder="1" applyAlignment="1">
      <alignment horizontal="center" vertical="top"/>
    </xf>
    <xf numFmtId="2" fontId="8" fillId="3" borderId="1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3" fontId="11" fillId="0" borderId="1" xfId="1" applyFont="1" applyBorder="1" applyAlignment="1">
      <alignment horizontal="center" vertical="center"/>
    </xf>
    <xf numFmtId="10" fontId="2" fillId="3" borderId="1" xfId="1" applyNumberFormat="1" applyFont="1" applyFill="1" applyBorder="1"/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/>
    <xf numFmtId="0" fontId="0" fillId="3" borderId="0" xfId="0" applyFill="1"/>
    <xf numFmtId="0" fontId="11" fillId="3" borderId="0" xfId="0" applyFont="1" applyFill="1"/>
    <xf numFmtId="0" fontId="2" fillId="2" borderId="1" xfId="0" applyFont="1" applyFill="1" applyBorder="1"/>
    <xf numFmtId="0" fontId="3" fillId="2" borderId="1" xfId="0" applyFont="1" applyFill="1" applyBorder="1"/>
    <xf numFmtId="0" fontId="10" fillId="2" borderId="1" xfId="0" applyFont="1" applyFill="1" applyBorder="1"/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5E40-1CB2-4DC1-9696-EE2F81DA9B7A}">
  <dimension ref="A2:AN14"/>
  <sheetViews>
    <sheetView workbookViewId="0">
      <selection activeCell="C16" sqref="C16"/>
    </sheetView>
  </sheetViews>
  <sheetFormatPr defaultRowHeight="14.4" x14ac:dyDescent="0.3"/>
  <cols>
    <col min="1" max="1" width="2.88671875" customWidth="1"/>
    <col min="3" max="3" width="23.5546875" customWidth="1"/>
    <col min="4" max="4" width="5.5546875" customWidth="1"/>
    <col min="5" max="5" width="5" customWidth="1"/>
    <col min="6" max="6" width="4.88671875" customWidth="1"/>
    <col min="7" max="7" width="4.77734375" customWidth="1"/>
    <col min="8" max="8" width="5.88671875" customWidth="1"/>
    <col min="9" max="9" width="6.33203125" customWidth="1"/>
    <col min="10" max="10" width="5.88671875" customWidth="1"/>
  </cols>
  <sheetData>
    <row r="2" spans="1:40" ht="15.6" x14ac:dyDescent="0.3">
      <c r="A2" s="3"/>
      <c r="B2" s="2" t="s">
        <v>63</v>
      </c>
      <c r="C2" s="2"/>
      <c r="D2" s="2"/>
      <c r="E2" s="2"/>
      <c r="F2" s="2"/>
      <c r="G2" s="2"/>
      <c r="H2" s="2"/>
      <c r="I2" s="2"/>
      <c r="J2" s="2"/>
      <c r="K2" s="1"/>
      <c r="L2" s="2" t="s">
        <v>59</v>
      </c>
      <c r="M2" s="2"/>
      <c r="N2" s="3"/>
      <c r="O2" s="3"/>
      <c r="P2" s="3"/>
      <c r="R2" s="81" t="s">
        <v>1</v>
      </c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3" t="s">
        <v>30</v>
      </c>
      <c r="AN2" s="3"/>
    </row>
    <row r="3" spans="1:40" ht="15.6" x14ac:dyDescent="0.3">
      <c r="A3" s="3"/>
      <c r="B3" s="5" t="s">
        <v>2</v>
      </c>
      <c r="C3" s="5"/>
      <c r="D3" s="5"/>
      <c r="E3" s="5"/>
      <c r="F3" s="5"/>
      <c r="G3" s="5"/>
      <c r="H3" s="5"/>
      <c r="I3" s="5"/>
      <c r="J3" s="5"/>
      <c r="L3" s="3"/>
      <c r="M3" s="3"/>
      <c r="N3" s="3"/>
      <c r="O3" s="3"/>
      <c r="P3" s="3"/>
      <c r="R3" s="6" t="s">
        <v>3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3"/>
      <c r="AN3" s="3"/>
    </row>
    <row r="4" spans="1:40" ht="15.6" x14ac:dyDescent="0.3">
      <c r="A4" s="3"/>
      <c r="B4" s="5" t="s">
        <v>4</v>
      </c>
      <c r="C4" s="5"/>
      <c r="D4" s="5"/>
      <c r="E4" s="5"/>
      <c r="F4" s="5"/>
      <c r="G4" s="5"/>
      <c r="H4" s="5"/>
      <c r="I4" s="5"/>
      <c r="J4" s="5"/>
      <c r="L4" s="3"/>
      <c r="M4" s="7"/>
      <c r="N4" s="3"/>
      <c r="O4" s="3"/>
      <c r="P4" s="3"/>
      <c r="Q4" s="3"/>
      <c r="R4" s="8" t="s">
        <v>5</v>
      </c>
      <c r="S4" s="8"/>
      <c r="T4" s="8"/>
      <c r="U4" s="8"/>
      <c r="V4" s="8"/>
      <c r="W4" s="8"/>
      <c r="X4" s="8"/>
      <c r="Y4" s="8"/>
      <c r="Z4" s="8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3"/>
      <c r="AN4" s="3"/>
    </row>
    <row r="5" spans="1:40" ht="15.6" x14ac:dyDescent="0.3">
      <c r="A5" s="3"/>
      <c r="B5" s="3"/>
      <c r="J5" s="3"/>
      <c r="K5" s="3"/>
      <c r="L5" s="3"/>
      <c r="M5" s="3"/>
      <c r="N5" s="3"/>
      <c r="O5" s="3"/>
      <c r="P5" s="3"/>
      <c r="Q5" s="3"/>
      <c r="R5" s="6" t="s">
        <v>62</v>
      </c>
      <c r="S5" s="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4.4" customHeight="1" x14ac:dyDescent="0.3">
      <c r="A6" s="78" t="s">
        <v>6</v>
      </c>
      <c r="B6" s="76" t="s">
        <v>31</v>
      </c>
      <c r="C6" s="76" t="s">
        <v>32</v>
      </c>
      <c r="D6" s="73" t="s">
        <v>8</v>
      </c>
      <c r="E6" s="75"/>
      <c r="F6" s="73" t="s">
        <v>9</v>
      </c>
      <c r="G6" s="74"/>
      <c r="H6" s="74"/>
      <c r="I6" s="75"/>
      <c r="J6" s="76" t="s">
        <v>33</v>
      </c>
      <c r="K6" s="83" t="s">
        <v>11</v>
      </c>
      <c r="L6" s="84"/>
      <c r="M6" s="85"/>
      <c r="N6" s="73" t="s">
        <v>12</v>
      </c>
      <c r="O6" s="74"/>
      <c r="P6" s="74"/>
      <c r="Q6" s="74"/>
      <c r="R6" s="74"/>
      <c r="S6" s="75"/>
      <c r="T6" s="73" t="s">
        <v>13</v>
      </c>
      <c r="U6" s="74"/>
      <c r="V6" s="75"/>
      <c r="W6" s="73" t="s">
        <v>14</v>
      </c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5"/>
      <c r="AL6" s="73" t="s">
        <v>15</v>
      </c>
      <c r="AM6" s="74"/>
      <c r="AN6" s="75"/>
    </row>
    <row r="7" spans="1:40" ht="14.4" customHeight="1" x14ac:dyDescent="0.3">
      <c r="A7" s="79"/>
      <c r="B7" s="82"/>
      <c r="C7" s="82"/>
      <c r="D7" s="76" t="s">
        <v>17</v>
      </c>
      <c r="E7" s="76" t="s">
        <v>18</v>
      </c>
      <c r="F7" s="76" t="s">
        <v>19</v>
      </c>
      <c r="G7" s="76" t="s">
        <v>20</v>
      </c>
      <c r="H7" s="76" t="s">
        <v>45</v>
      </c>
      <c r="I7" s="76" t="s">
        <v>22</v>
      </c>
      <c r="J7" s="82"/>
      <c r="K7" s="76" t="s">
        <v>23</v>
      </c>
      <c r="L7" s="76" t="s">
        <v>24</v>
      </c>
      <c r="M7" s="76" t="s">
        <v>25</v>
      </c>
      <c r="N7" s="73" t="s">
        <v>34</v>
      </c>
      <c r="O7" s="74"/>
      <c r="P7" s="75"/>
      <c r="Q7" s="73" t="s">
        <v>35</v>
      </c>
      <c r="R7" s="74"/>
      <c r="S7" s="75"/>
      <c r="T7" s="76" t="s">
        <v>23</v>
      </c>
      <c r="U7" s="76" t="s">
        <v>24</v>
      </c>
      <c r="V7" s="76" t="s">
        <v>25</v>
      </c>
      <c r="W7" s="73" t="s">
        <v>37</v>
      </c>
      <c r="X7" s="74"/>
      <c r="Y7" s="75"/>
      <c r="Z7" s="73" t="s">
        <v>38</v>
      </c>
      <c r="AA7" s="74"/>
      <c r="AB7" s="75"/>
      <c r="AC7" s="73" t="s">
        <v>39</v>
      </c>
      <c r="AD7" s="74"/>
      <c r="AE7" s="75"/>
      <c r="AF7" s="73" t="s">
        <v>40</v>
      </c>
      <c r="AG7" s="74"/>
      <c r="AH7" s="75"/>
      <c r="AI7" s="73" t="s">
        <v>41</v>
      </c>
      <c r="AJ7" s="74"/>
      <c r="AK7" s="75"/>
      <c r="AL7" s="76" t="s">
        <v>23</v>
      </c>
      <c r="AM7" s="76" t="s">
        <v>24</v>
      </c>
      <c r="AN7" s="76" t="s">
        <v>25</v>
      </c>
    </row>
    <row r="8" spans="1:40" ht="52.8" x14ac:dyDescent="0.3">
      <c r="A8" s="80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9" t="s">
        <v>23</v>
      </c>
      <c r="O8" s="9" t="s">
        <v>24</v>
      </c>
      <c r="P8" s="9" t="s">
        <v>25</v>
      </c>
      <c r="Q8" s="9" t="s">
        <v>23</v>
      </c>
      <c r="R8" s="9" t="s">
        <v>24</v>
      </c>
      <c r="S8" s="9" t="s">
        <v>25</v>
      </c>
      <c r="T8" s="77"/>
      <c r="U8" s="77"/>
      <c r="V8" s="77"/>
      <c r="W8" s="9" t="s">
        <v>23</v>
      </c>
      <c r="X8" s="9" t="s">
        <v>24</v>
      </c>
      <c r="Y8" s="9" t="s">
        <v>25</v>
      </c>
      <c r="Z8" s="9" t="s">
        <v>23</v>
      </c>
      <c r="AA8" s="9" t="s">
        <v>24</v>
      </c>
      <c r="AB8" s="9" t="s">
        <v>25</v>
      </c>
      <c r="AC8" s="9" t="s">
        <v>23</v>
      </c>
      <c r="AD8" s="9" t="s">
        <v>24</v>
      </c>
      <c r="AE8" s="9" t="s">
        <v>25</v>
      </c>
      <c r="AF8" s="9" t="s">
        <v>23</v>
      </c>
      <c r="AG8" s="9" t="s">
        <v>24</v>
      </c>
      <c r="AH8" s="9" t="s">
        <v>25</v>
      </c>
      <c r="AI8" s="9" t="s">
        <v>23</v>
      </c>
      <c r="AJ8" s="9" t="s">
        <v>24</v>
      </c>
      <c r="AK8" s="9" t="s">
        <v>25</v>
      </c>
      <c r="AL8" s="77"/>
      <c r="AM8" s="77"/>
      <c r="AN8" s="77"/>
    </row>
    <row r="9" spans="1:40" x14ac:dyDescent="0.3">
      <c r="A9" s="21">
        <v>1</v>
      </c>
      <c r="B9" s="21" t="s">
        <v>58</v>
      </c>
      <c r="C9" s="21" t="s">
        <v>43</v>
      </c>
      <c r="D9" s="21">
        <v>1</v>
      </c>
      <c r="E9" s="21"/>
      <c r="F9" s="21"/>
      <c r="G9" s="21">
        <v>1</v>
      </c>
      <c r="H9" s="21"/>
      <c r="I9" s="21"/>
      <c r="J9" s="28">
        <v>12</v>
      </c>
      <c r="K9" s="32">
        <v>5</v>
      </c>
      <c r="L9" s="32">
        <v>5</v>
      </c>
      <c r="M9" s="32">
        <v>2</v>
      </c>
      <c r="N9" s="32">
        <v>4</v>
      </c>
      <c r="O9" s="32">
        <v>6</v>
      </c>
      <c r="P9" s="32">
        <v>2</v>
      </c>
      <c r="Q9" s="32">
        <v>4</v>
      </c>
      <c r="R9" s="32">
        <v>6</v>
      </c>
      <c r="S9" s="32">
        <v>2</v>
      </c>
      <c r="T9" s="32">
        <v>4</v>
      </c>
      <c r="U9" s="32">
        <v>6</v>
      </c>
      <c r="V9" s="32">
        <v>2</v>
      </c>
      <c r="W9" s="32">
        <v>5</v>
      </c>
      <c r="X9" s="32">
        <v>5</v>
      </c>
      <c r="Y9" s="32">
        <v>2</v>
      </c>
      <c r="Z9" s="32">
        <v>5</v>
      </c>
      <c r="AA9" s="32">
        <v>5</v>
      </c>
      <c r="AB9" s="32">
        <v>2</v>
      </c>
      <c r="AC9" s="32">
        <v>5</v>
      </c>
      <c r="AD9" s="32">
        <v>5</v>
      </c>
      <c r="AE9" s="32">
        <v>2</v>
      </c>
      <c r="AF9" s="32">
        <v>6</v>
      </c>
      <c r="AG9" s="32">
        <v>4</v>
      </c>
      <c r="AH9" s="28">
        <v>2</v>
      </c>
      <c r="AI9" s="28">
        <v>6</v>
      </c>
      <c r="AJ9" s="28">
        <v>4</v>
      </c>
      <c r="AK9" s="28">
        <v>2</v>
      </c>
      <c r="AL9" s="28">
        <v>7</v>
      </c>
      <c r="AM9" s="28">
        <v>4</v>
      </c>
      <c r="AN9" s="28">
        <v>1</v>
      </c>
    </row>
    <row r="10" spans="1:40" x14ac:dyDescent="0.3">
      <c r="A10" s="21">
        <v>2</v>
      </c>
      <c r="B10" s="21"/>
      <c r="C10" s="21"/>
      <c r="D10" s="21"/>
      <c r="E10" s="21"/>
      <c r="F10" s="21"/>
      <c r="G10" s="21"/>
      <c r="H10" s="21"/>
      <c r="I10" s="21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x14ac:dyDescent="0.3">
      <c r="A11" s="70" t="s">
        <v>27</v>
      </c>
      <c r="B11" s="71"/>
      <c r="C11" s="72"/>
      <c r="D11" s="36"/>
      <c r="E11" s="36"/>
      <c r="F11" s="36"/>
      <c r="G11" s="36"/>
      <c r="H11" s="36"/>
      <c r="I11" s="36"/>
      <c r="J11" s="42">
        <f t="shared" ref="J11:AN11" si="0">SUM(J9:J10)</f>
        <v>12</v>
      </c>
      <c r="K11" s="28">
        <f t="shared" si="0"/>
        <v>5</v>
      </c>
      <c r="L11" s="28">
        <f t="shared" si="0"/>
        <v>5</v>
      </c>
      <c r="M11" s="28">
        <f t="shared" si="0"/>
        <v>2</v>
      </c>
      <c r="N11" s="28">
        <f t="shared" si="0"/>
        <v>4</v>
      </c>
      <c r="O11" s="28">
        <f t="shared" si="0"/>
        <v>6</v>
      </c>
      <c r="P11" s="28">
        <f t="shared" si="0"/>
        <v>2</v>
      </c>
      <c r="Q11" s="28">
        <f t="shared" si="0"/>
        <v>4</v>
      </c>
      <c r="R11" s="28">
        <f t="shared" si="0"/>
        <v>6</v>
      </c>
      <c r="S11" s="28">
        <f t="shared" si="0"/>
        <v>2</v>
      </c>
      <c r="T11" s="28">
        <f t="shared" si="0"/>
        <v>4</v>
      </c>
      <c r="U11" s="28">
        <f t="shared" si="0"/>
        <v>6</v>
      </c>
      <c r="V11" s="28">
        <f t="shared" si="0"/>
        <v>2</v>
      </c>
      <c r="W11" s="28">
        <f t="shared" si="0"/>
        <v>5</v>
      </c>
      <c r="X11" s="28">
        <f t="shared" si="0"/>
        <v>5</v>
      </c>
      <c r="Y11" s="28">
        <f t="shared" si="0"/>
        <v>2</v>
      </c>
      <c r="Z11" s="28">
        <f t="shared" si="0"/>
        <v>5</v>
      </c>
      <c r="AA11" s="28">
        <f t="shared" si="0"/>
        <v>5</v>
      </c>
      <c r="AB11" s="28">
        <f t="shared" si="0"/>
        <v>2</v>
      </c>
      <c r="AC11" s="28">
        <f t="shared" si="0"/>
        <v>5</v>
      </c>
      <c r="AD11" s="28">
        <f t="shared" si="0"/>
        <v>5</v>
      </c>
      <c r="AE11" s="28">
        <f t="shared" si="0"/>
        <v>2</v>
      </c>
      <c r="AF11" s="28">
        <f t="shared" si="0"/>
        <v>6</v>
      </c>
      <c r="AG11" s="28">
        <f t="shared" si="0"/>
        <v>4</v>
      </c>
      <c r="AH11" s="28">
        <f t="shared" si="0"/>
        <v>2</v>
      </c>
      <c r="AI11" s="28">
        <f t="shared" si="0"/>
        <v>6</v>
      </c>
      <c r="AJ11" s="28">
        <f t="shared" si="0"/>
        <v>4</v>
      </c>
      <c r="AK11" s="28">
        <f t="shared" si="0"/>
        <v>2</v>
      </c>
      <c r="AL11" s="28">
        <f t="shared" si="0"/>
        <v>7</v>
      </c>
      <c r="AM11" s="28">
        <f t="shared" si="0"/>
        <v>4</v>
      </c>
      <c r="AN11" s="28">
        <f t="shared" si="0"/>
        <v>1</v>
      </c>
    </row>
    <row r="12" spans="1:40" x14ac:dyDescent="0.3">
      <c r="A12" s="70" t="s">
        <v>26</v>
      </c>
      <c r="B12" s="71"/>
      <c r="C12" s="72"/>
      <c r="D12" s="37"/>
      <c r="E12" s="37"/>
      <c r="F12" s="37"/>
      <c r="G12" s="37"/>
      <c r="H12" s="37"/>
      <c r="I12" s="37"/>
      <c r="J12" s="42">
        <f>J11*100/J11</f>
        <v>100</v>
      </c>
      <c r="K12" s="43">
        <f>K11*100/J11</f>
        <v>41.666666666666664</v>
      </c>
      <c r="L12" s="43">
        <f>L11*100/J11</f>
        <v>41.666666666666664</v>
      </c>
      <c r="M12" s="43">
        <f>M11*100/J11</f>
        <v>16.666666666666668</v>
      </c>
      <c r="N12" s="43">
        <f>N11*100/J11</f>
        <v>33.333333333333336</v>
      </c>
      <c r="O12" s="43">
        <f>O11*100/J11</f>
        <v>50</v>
      </c>
      <c r="P12" s="43">
        <f>P11*100/J11</f>
        <v>16.666666666666668</v>
      </c>
      <c r="Q12" s="43">
        <f>Q11*100/J11</f>
        <v>33.333333333333336</v>
      </c>
      <c r="R12" s="43">
        <f>R11*100/J11</f>
        <v>50</v>
      </c>
      <c r="S12" s="43">
        <f>S11*100/J11</f>
        <v>16.666666666666668</v>
      </c>
      <c r="T12" s="43">
        <f>T11*100/J11</f>
        <v>33.333333333333336</v>
      </c>
      <c r="U12" s="43">
        <f>U11*100/J11</f>
        <v>50</v>
      </c>
      <c r="V12" s="43">
        <f>V11*100/J11</f>
        <v>16.666666666666668</v>
      </c>
      <c r="W12" s="43">
        <f>W11*100/J11</f>
        <v>41.666666666666664</v>
      </c>
      <c r="X12" s="43">
        <f>X11*100/J11</f>
        <v>41.666666666666664</v>
      </c>
      <c r="Y12" s="43">
        <f>Y11*100/J11</f>
        <v>16.666666666666668</v>
      </c>
      <c r="Z12" s="43">
        <f>Z11*100/J11</f>
        <v>41.666666666666664</v>
      </c>
      <c r="AA12" s="43">
        <f>AA11*100/J11</f>
        <v>41.666666666666664</v>
      </c>
      <c r="AB12" s="43">
        <f>AB11*100/J11</f>
        <v>16.666666666666668</v>
      </c>
      <c r="AC12" s="43">
        <f>AC11*100/J11</f>
        <v>41.666666666666664</v>
      </c>
      <c r="AD12" s="43">
        <f>AD11*100/J11</f>
        <v>41.666666666666664</v>
      </c>
      <c r="AE12" s="43">
        <f>AE11*100/J11</f>
        <v>16.666666666666668</v>
      </c>
      <c r="AF12" s="43">
        <f>AF11*100/J11</f>
        <v>50</v>
      </c>
      <c r="AG12" s="43">
        <f>AG11*100/J11</f>
        <v>33.333333333333336</v>
      </c>
      <c r="AH12" s="43">
        <f>AH11*100/J11</f>
        <v>16.666666666666668</v>
      </c>
      <c r="AI12" s="43">
        <f>AI11*100/J11</f>
        <v>50</v>
      </c>
      <c r="AJ12" s="43">
        <f>AJ11*100/J11</f>
        <v>33.333333333333336</v>
      </c>
      <c r="AK12" s="43">
        <f>AK11*100/J11</f>
        <v>16.666666666666668</v>
      </c>
      <c r="AL12" s="43">
        <f>AL11*100/J11</f>
        <v>58.333333333333336</v>
      </c>
      <c r="AM12" s="43">
        <f>AM11*100/J11</f>
        <v>33.333333333333336</v>
      </c>
      <c r="AN12" s="43">
        <f>AN11*100/J11</f>
        <v>8.3333333333333339</v>
      </c>
    </row>
    <row r="14" spans="1:40" x14ac:dyDescent="0.3">
      <c r="C14" s="30" t="s">
        <v>52</v>
      </c>
      <c r="D14" s="30"/>
      <c r="E14" s="30"/>
      <c r="F14" s="30"/>
      <c r="G14" s="30"/>
      <c r="H14" s="30"/>
      <c r="I14" s="30"/>
      <c r="J14" s="31"/>
      <c r="K14" s="31"/>
    </row>
  </sheetData>
  <mergeCells count="36">
    <mergeCell ref="B6:B8"/>
    <mergeCell ref="C6:C8"/>
    <mergeCell ref="D6:E6"/>
    <mergeCell ref="F6:I6"/>
    <mergeCell ref="I7:I8"/>
    <mergeCell ref="E7:E8"/>
    <mergeCell ref="F7:F8"/>
    <mergeCell ref="G7:G8"/>
    <mergeCell ref="H7:H8"/>
    <mergeCell ref="R2:AL2"/>
    <mergeCell ref="J6:J8"/>
    <mergeCell ref="K6:M6"/>
    <mergeCell ref="N6:S6"/>
    <mergeCell ref="T6:V6"/>
    <mergeCell ref="W6:AK6"/>
    <mergeCell ref="AL6:AN6"/>
    <mergeCell ref="AI7:AK7"/>
    <mergeCell ref="AL7:AL8"/>
    <mergeCell ref="AM7:AM8"/>
    <mergeCell ref="AN7:AN8"/>
    <mergeCell ref="A11:C11"/>
    <mergeCell ref="AC7:AE7"/>
    <mergeCell ref="AF7:AH7"/>
    <mergeCell ref="A12:C12"/>
    <mergeCell ref="U7:U8"/>
    <mergeCell ref="V7:V8"/>
    <mergeCell ref="W7:Y7"/>
    <mergeCell ref="Z7:AB7"/>
    <mergeCell ref="K7:K8"/>
    <mergeCell ref="L7:L8"/>
    <mergeCell ref="M7:M8"/>
    <mergeCell ref="N7:P7"/>
    <mergeCell ref="Q7:S7"/>
    <mergeCell ref="T7:T8"/>
    <mergeCell ref="D7:D8"/>
    <mergeCell ref="A6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D8B2-5BE4-409C-9231-611D1348C1C5}">
  <dimension ref="A3:AQ15"/>
  <sheetViews>
    <sheetView workbookViewId="0">
      <selection activeCell="C15" sqref="C15:K15"/>
    </sheetView>
  </sheetViews>
  <sheetFormatPr defaultRowHeight="14.4" x14ac:dyDescent="0.3"/>
  <cols>
    <col min="1" max="1" width="2.88671875" customWidth="1"/>
    <col min="2" max="2" width="13.77734375" customWidth="1"/>
    <col min="3" max="3" width="27.33203125" customWidth="1"/>
    <col min="4" max="4" width="5.6640625" customWidth="1"/>
    <col min="5" max="6" width="4.88671875" customWidth="1"/>
    <col min="7" max="7" width="5.109375" customWidth="1"/>
    <col min="8" max="8" width="5.6640625" customWidth="1"/>
    <col min="9" max="9" width="6.44140625" customWidth="1"/>
    <col min="10" max="10" width="6.77734375" customWidth="1"/>
  </cols>
  <sheetData>
    <row r="3" spans="1:43" ht="15.6" x14ac:dyDescent="0.3">
      <c r="A3" s="3"/>
      <c r="B3" s="81" t="s">
        <v>28</v>
      </c>
      <c r="C3" s="81"/>
      <c r="D3" s="81"/>
      <c r="E3" s="81"/>
      <c r="F3" s="81"/>
      <c r="G3" s="81"/>
      <c r="H3" s="81"/>
      <c r="I3" s="2" t="s">
        <v>29</v>
      </c>
      <c r="J3" s="2"/>
      <c r="K3" s="3"/>
      <c r="L3" s="1"/>
      <c r="M3" s="2" t="s">
        <v>59</v>
      </c>
      <c r="N3" s="2"/>
      <c r="O3" s="3"/>
      <c r="P3" s="3"/>
      <c r="Q3" s="3"/>
      <c r="S3" s="81" t="s">
        <v>1</v>
      </c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3"/>
      <c r="AP3" s="3" t="s">
        <v>30</v>
      </c>
      <c r="AQ3" s="3"/>
    </row>
    <row r="4" spans="1:43" ht="15.6" x14ac:dyDescent="0.3">
      <c r="A4" s="3"/>
      <c r="B4" s="96" t="s">
        <v>2</v>
      </c>
      <c r="C4" s="96"/>
      <c r="D4" s="96"/>
      <c r="E4" s="96"/>
      <c r="F4" s="96"/>
      <c r="G4" s="96"/>
      <c r="H4" s="96"/>
      <c r="I4" s="5"/>
      <c r="J4" s="5"/>
      <c r="K4" s="3"/>
      <c r="M4" s="3"/>
      <c r="N4" s="3"/>
      <c r="O4" s="3"/>
      <c r="P4" s="3"/>
      <c r="Q4" s="3"/>
      <c r="S4" s="6" t="s">
        <v>3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5"/>
      <c r="AO4" s="5"/>
      <c r="AP4" s="5"/>
      <c r="AQ4" s="3"/>
    </row>
    <row r="5" spans="1:43" ht="15.6" x14ac:dyDescent="0.3">
      <c r="A5" s="3"/>
      <c r="B5" s="96" t="s">
        <v>4</v>
      </c>
      <c r="C5" s="96"/>
      <c r="D5" s="96"/>
      <c r="E5" s="96"/>
      <c r="F5" s="96"/>
      <c r="G5" s="96"/>
      <c r="H5" s="96"/>
      <c r="I5" s="96"/>
      <c r="J5" s="5"/>
      <c r="K5" s="5"/>
      <c r="M5" s="3"/>
      <c r="N5" s="7"/>
      <c r="O5" s="3"/>
      <c r="P5" s="3"/>
      <c r="Q5" s="3"/>
      <c r="R5" s="3"/>
      <c r="S5" s="8" t="s">
        <v>5</v>
      </c>
      <c r="T5" s="8"/>
      <c r="U5" s="8"/>
      <c r="V5" s="8"/>
      <c r="W5" s="8"/>
      <c r="X5" s="8"/>
      <c r="Y5" s="8"/>
      <c r="Z5" s="8"/>
      <c r="AA5" s="8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3"/>
      <c r="AO5" s="3"/>
      <c r="AP5" s="3"/>
      <c r="AQ5" s="3"/>
    </row>
    <row r="6" spans="1:43" ht="15.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6" t="s">
        <v>62</v>
      </c>
      <c r="T6" s="6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x14ac:dyDescent="0.3">
      <c r="A7" s="97" t="s">
        <v>6</v>
      </c>
      <c r="B7" s="93" t="s">
        <v>31</v>
      </c>
      <c r="C7" s="93" t="s">
        <v>32</v>
      </c>
      <c r="D7" s="90" t="s">
        <v>8</v>
      </c>
      <c r="E7" s="92"/>
      <c r="F7" s="90" t="s">
        <v>9</v>
      </c>
      <c r="G7" s="91"/>
      <c r="H7" s="91"/>
      <c r="I7" s="92"/>
      <c r="J7" s="93" t="s">
        <v>33</v>
      </c>
      <c r="K7" s="98" t="s">
        <v>11</v>
      </c>
      <c r="L7" s="98"/>
      <c r="M7" s="98"/>
      <c r="N7" s="90" t="s">
        <v>12</v>
      </c>
      <c r="O7" s="91"/>
      <c r="P7" s="91"/>
      <c r="Q7" s="91"/>
      <c r="R7" s="91"/>
      <c r="S7" s="91"/>
      <c r="T7" s="91"/>
      <c r="U7" s="91"/>
      <c r="V7" s="92"/>
      <c r="W7" s="93" t="s">
        <v>13</v>
      </c>
      <c r="X7" s="93"/>
      <c r="Y7" s="93"/>
      <c r="Z7" s="90" t="s">
        <v>14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2"/>
      <c r="AO7" s="93" t="s">
        <v>15</v>
      </c>
      <c r="AP7" s="93"/>
      <c r="AQ7" s="93"/>
    </row>
    <row r="8" spans="1:43" x14ac:dyDescent="0.3">
      <c r="A8" s="97"/>
      <c r="B8" s="93"/>
      <c r="C8" s="93"/>
      <c r="D8" s="93" t="s">
        <v>17</v>
      </c>
      <c r="E8" s="93" t="s">
        <v>18</v>
      </c>
      <c r="F8" s="93" t="s">
        <v>19</v>
      </c>
      <c r="G8" s="93" t="s">
        <v>20</v>
      </c>
      <c r="H8" s="93" t="s">
        <v>21</v>
      </c>
      <c r="I8" s="93" t="s">
        <v>22</v>
      </c>
      <c r="J8" s="93"/>
      <c r="K8" s="94" t="s">
        <v>23</v>
      </c>
      <c r="L8" s="94" t="s">
        <v>24</v>
      </c>
      <c r="M8" s="94" t="s">
        <v>25</v>
      </c>
      <c r="N8" s="93" t="s">
        <v>34</v>
      </c>
      <c r="O8" s="93"/>
      <c r="P8" s="93"/>
      <c r="Q8" s="93" t="s">
        <v>35</v>
      </c>
      <c r="R8" s="93"/>
      <c r="S8" s="93"/>
      <c r="T8" s="93" t="s">
        <v>36</v>
      </c>
      <c r="U8" s="93"/>
      <c r="V8" s="93"/>
      <c r="W8" s="94" t="s">
        <v>23</v>
      </c>
      <c r="X8" s="94" t="s">
        <v>24</v>
      </c>
      <c r="Y8" s="94" t="s">
        <v>25</v>
      </c>
      <c r="Z8" s="90" t="s">
        <v>37</v>
      </c>
      <c r="AA8" s="91"/>
      <c r="AB8" s="92"/>
      <c r="AC8" s="90" t="s">
        <v>38</v>
      </c>
      <c r="AD8" s="91"/>
      <c r="AE8" s="92"/>
      <c r="AF8" s="90" t="s">
        <v>39</v>
      </c>
      <c r="AG8" s="91"/>
      <c r="AH8" s="92"/>
      <c r="AI8" s="90" t="s">
        <v>40</v>
      </c>
      <c r="AJ8" s="91"/>
      <c r="AK8" s="92"/>
      <c r="AL8" s="90" t="s">
        <v>41</v>
      </c>
      <c r="AM8" s="91"/>
      <c r="AN8" s="92"/>
      <c r="AO8" s="94" t="s">
        <v>23</v>
      </c>
      <c r="AP8" s="94" t="s">
        <v>24</v>
      </c>
      <c r="AQ8" s="94" t="s">
        <v>25</v>
      </c>
    </row>
    <row r="9" spans="1:43" ht="52.8" x14ac:dyDescent="0.3">
      <c r="A9" s="97"/>
      <c r="B9" s="93"/>
      <c r="C9" s="93"/>
      <c r="D9" s="93"/>
      <c r="E9" s="93"/>
      <c r="F9" s="93"/>
      <c r="G9" s="93"/>
      <c r="H9" s="93"/>
      <c r="I9" s="93"/>
      <c r="J9" s="93"/>
      <c r="K9" s="95"/>
      <c r="L9" s="95"/>
      <c r="M9" s="95"/>
      <c r="N9" s="23" t="s">
        <v>23</v>
      </c>
      <c r="O9" s="23" t="s">
        <v>24</v>
      </c>
      <c r="P9" s="23" t="s">
        <v>25</v>
      </c>
      <c r="Q9" s="23" t="s">
        <v>23</v>
      </c>
      <c r="R9" s="23" t="s">
        <v>24</v>
      </c>
      <c r="S9" s="23" t="s">
        <v>25</v>
      </c>
      <c r="T9" s="23" t="s">
        <v>23</v>
      </c>
      <c r="U9" s="23" t="s">
        <v>24</v>
      </c>
      <c r="V9" s="23" t="s">
        <v>25</v>
      </c>
      <c r="W9" s="95"/>
      <c r="X9" s="95"/>
      <c r="Y9" s="95"/>
      <c r="Z9" s="23" t="s">
        <v>23</v>
      </c>
      <c r="AA9" s="23" t="s">
        <v>24</v>
      </c>
      <c r="AB9" s="23" t="s">
        <v>25</v>
      </c>
      <c r="AC9" s="23" t="s">
        <v>23</v>
      </c>
      <c r="AD9" s="23" t="s">
        <v>24</v>
      </c>
      <c r="AE9" s="23" t="s">
        <v>25</v>
      </c>
      <c r="AF9" s="23" t="s">
        <v>23</v>
      </c>
      <c r="AG9" s="23" t="s">
        <v>24</v>
      </c>
      <c r="AH9" s="23" t="s">
        <v>25</v>
      </c>
      <c r="AI9" s="23" t="s">
        <v>23</v>
      </c>
      <c r="AJ9" s="23" t="s">
        <v>24</v>
      </c>
      <c r="AK9" s="23" t="s">
        <v>25</v>
      </c>
      <c r="AL9" s="23" t="s">
        <v>23</v>
      </c>
      <c r="AM9" s="23" t="s">
        <v>24</v>
      </c>
      <c r="AN9" s="23" t="s">
        <v>25</v>
      </c>
      <c r="AO9" s="95"/>
      <c r="AP9" s="95"/>
      <c r="AQ9" s="95"/>
    </row>
    <row r="10" spans="1:43" ht="15.6" x14ac:dyDescent="0.3">
      <c r="A10" s="12">
        <v>1</v>
      </c>
      <c r="B10" s="13" t="s">
        <v>42</v>
      </c>
      <c r="C10" s="13" t="s">
        <v>43</v>
      </c>
      <c r="D10" s="13">
        <v>1</v>
      </c>
      <c r="E10" s="13"/>
      <c r="F10" s="13"/>
      <c r="G10" s="13">
        <v>1</v>
      </c>
      <c r="H10" s="13"/>
      <c r="I10" s="13"/>
      <c r="J10" s="12">
        <v>14</v>
      </c>
      <c r="K10" s="12">
        <v>7</v>
      </c>
      <c r="L10" s="13">
        <v>5</v>
      </c>
      <c r="M10" s="13">
        <v>2</v>
      </c>
      <c r="N10" s="13">
        <v>5</v>
      </c>
      <c r="O10" s="13">
        <v>7</v>
      </c>
      <c r="P10" s="13">
        <v>2</v>
      </c>
      <c r="Q10" s="13">
        <v>5</v>
      </c>
      <c r="R10" s="13">
        <v>7</v>
      </c>
      <c r="S10" s="13">
        <v>2</v>
      </c>
      <c r="T10" s="13">
        <v>3</v>
      </c>
      <c r="U10" s="13">
        <v>9</v>
      </c>
      <c r="V10" s="13">
        <v>2</v>
      </c>
      <c r="W10" s="13">
        <v>6</v>
      </c>
      <c r="X10" s="13">
        <v>6</v>
      </c>
      <c r="Y10" s="13">
        <v>2</v>
      </c>
      <c r="Z10" s="13">
        <v>6</v>
      </c>
      <c r="AA10" s="13">
        <v>6</v>
      </c>
      <c r="AB10" s="13">
        <v>2</v>
      </c>
      <c r="AC10" s="13">
        <v>7</v>
      </c>
      <c r="AD10" s="13">
        <v>5</v>
      </c>
      <c r="AE10" s="13">
        <v>2</v>
      </c>
      <c r="AF10" s="13">
        <v>7</v>
      </c>
      <c r="AG10" s="13">
        <v>5</v>
      </c>
      <c r="AH10" s="13">
        <v>2</v>
      </c>
      <c r="AI10" s="13">
        <v>8</v>
      </c>
      <c r="AJ10" s="13">
        <v>4</v>
      </c>
      <c r="AK10" s="13">
        <v>2</v>
      </c>
      <c r="AL10" s="13">
        <v>7</v>
      </c>
      <c r="AM10" s="13">
        <v>5</v>
      </c>
      <c r="AN10" s="13">
        <v>2</v>
      </c>
      <c r="AO10" s="13">
        <v>7</v>
      </c>
      <c r="AP10" s="13">
        <v>5</v>
      </c>
      <c r="AQ10" s="13">
        <v>2</v>
      </c>
    </row>
    <row r="11" spans="1:43" ht="15.6" x14ac:dyDescent="0.3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15.6" x14ac:dyDescent="0.3">
      <c r="A12" s="86" t="s">
        <v>27</v>
      </c>
      <c r="B12" s="86"/>
      <c r="C12" s="86"/>
      <c r="D12" s="15"/>
      <c r="E12" s="15"/>
      <c r="F12" s="15"/>
      <c r="G12" s="15"/>
      <c r="H12" s="15"/>
      <c r="I12" s="15"/>
      <c r="J12" s="15">
        <f t="shared" ref="J12:AQ12" si="0">SUM(J10:J11)</f>
        <v>14</v>
      </c>
      <c r="K12" s="12">
        <f t="shared" si="0"/>
        <v>7</v>
      </c>
      <c r="L12" s="12">
        <f t="shared" si="0"/>
        <v>5</v>
      </c>
      <c r="M12" s="12">
        <f t="shared" si="0"/>
        <v>2</v>
      </c>
      <c r="N12" s="12">
        <f t="shared" si="0"/>
        <v>5</v>
      </c>
      <c r="O12" s="12">
        <f t="shared" si="0"/>
        <v>7</v>
      </c>
      <c r="P12" s="12">
        <f t="shared" si="0"/>
        <v>2</v>
      </c>
      <c r="Q12" s="12">
        <f t="shared" si="0"/>
        <v>5</v>
      </c>
      <c r="R12" s="12">
        <f t="shared" si="0"/>
        <v>7</v>
      </c>
      <c r="S12" s="12">
        <f t="shared" si="0"/>
        <v>2</v>
      </c>
      <c r="T12" s="12">
        <f t="shared" si="0"/>
        <v>3</v>
      </c>
      <c r="U12" s="12">
        <f t="shared" si="0"/>
        <v>9</v>
      </c>
      <c r="V12" s="12">
        <f t="shared" si="0"/>
        <v>2</v>
      </c>
      <c r="W12" s="12">
        <f t="shared" si="0"/>
        <v>6</v>
      </c>
      <c r="X12" s="12">
        <f t="shared" si="0"/>
        <v>6</v>
      </c>
      <c r="Y12" s="12">
        <f t="shared" si="0"/>
        <v>2</v>
      </c>
      <c r="Z12" s="12">
        <f t="shared" si="0"/>
        <v>6</v>
      </c>
      <c r="AA12" s="12">
        <f t="shared" si="0"/>
        <v>6</v>
      </c>
      <c r="AB12" s="12">
        <f t="shared" si="0"/>
        <v>2</v>
      </c>
      <c r="AC12" s="12">
        <f t="shared" si="0"/>
        <v>7</v>
      </c>
      <c r="AD12" s="12">
        <f t="shared" si="0"/>
        <v>5</v>
      </c>
      <c r="AE12" s="12">
        <f t="shared" si="0"/>
        <v>2</v>
      </c>
      <c r="AF12" s="12">
        <f t="shared" si="0"/>
        <v>7</v>
      </c>
      <c r="AG12" s="12">
        <f t="shared" si="0"/>
        <v>5</v>
      </c>
      <c r="AH12" s="12">
        <f t="shared" si="0"/>
        <v>2</v>
      </c>
      <c r="AI12" s="12">
        <f t="shared" si="0"/>
        <v>8</v>
      </c>
      <c r="AJ12" s="12">
        <f t="shared" si="0"/>
        <v>4</v>
      </c>
      <c r="AK12" s="12">
        <f t="shared" si="0"/>
        <v>2</v>
      </c>
      <c r="AL12" s="12">
        <f t="shared" si="0"/>
        <v>7</v>
      </c>
      <c r="AM12" s="12">
        <f t="shared" si="0"/>
        <v>5</v>
      </c>
      <c r="AN12" s="12">
        <f t="shared" si="0"/>
        <v>2</v>
      </c>
      <c r="AO12" s="12">
        <f t="shared" si="0"/>
        <v>7</v>
      </c>
      <c r="AP12" s="12">
        <f t="shared" si="0"/>
        <v>5</v>
      </c>
      <c r="AQ12" s="12">
        <f t="shared" si="0"/>
        <v>2</v>
      </c>
    </row>
    <row r="13" spans="1:43" ht="15.6" x14ac:dyDescent="0.3">
      <c r="A13" s="87" t="s">
        <v>26</v>
      </c>
      <c r="B13" s="88"/>
      <c r="C13" s="89"/>
      <c r="D13" s="25"/>
      <c r="E13" s="25"/>
      <c r="F13" s="25"/>
      <c r="G13" s="25"/>
      <c r="H13" s="25"/>
      <c r="I13" s="25"/>
      <c r="J13" s="26">
        <v>100</v>
      </c>
      <c r="K13" s="27">
        <f>K12*100/J12</f>
        <v>50</v>
      </c>
      <c r="L13" s="27">
        <f>L12*100/J12</f>
        <v>35.714285714285715</v>
      </c>
      <c r="M13" s="27">
        <f>M12*100/J12</f>
        <v>14.285714285714286</v>
      </c>
      <c r="N13" s="27">
        <f>N12*100/J12</f>
        <v>35.714285714285715</v>
      </c>
      <c r="O13" s="27">
        <f>O12*100/J12</f>
        <v>50</v>
      </c>
      <c r="P13" s="27">
        <f>P12*100/J12</f>
        <v>14.285714285714286</v>
      </c>
      <c r="Q13" s="27">
        <f>Q12*100/J12</f>
        <v>35.714285714285715</v>
      </c>
      <c r="R13" s="27">
        <f>R12*100/J12</f>
        <v>50</v>
      </c>
      <c r="S13" s="27">
        <f>S12*100/J12</f>
        <v>14.285714285714286</v>
      </c>
      <c r="T13" s="27">
        <f>T12*100/J12</f>
        <v>21.428571428571427</v>
      </c>
      <c r="U13" s="27">
        <f>U12*100/J12</f>
        <v>64.285714285714292</v>
      </c>
      <c r="V13" s="27">
        <f>V12*100/J12</f>
        <v>14.285714285714286</v>
      </c>
      <c r="W13" s="27">
        <f>W12*100/J12</f>
        <v>42.857142857142854</v>
      </c>
      <c r="X13" s="27">
        <f>X12*100/J12</f>
        <v>42.857142857142854</v>
      </c>
      <c r="Y13" s="27">
        <f>Y12*100/J12</f>
        <v>14.285714285714286</v>
      </c>
      <c r="Z13" s="27">
        <f>Z12*100/J12</f>
        <v>42.857142857142854</v>
      </c>
      <c r="AA13" s="27">
        <f>AA12*100/J12</f>
        <v>42.857142857142854</v>
      </c>
      <c r="AB13" s="27">
        <f>AB12*100/J12</f>
        <v>14.285714285714286</v>
      </c>
      <c r="AC13" s="27">
        <f>AC12*100/J12</f>
        <v>50</v>
      </c>
      <c r="AD13" s="27">
        <f>AD12*100/J12</f>
        <v>35.714285714285715</v>
      </c>
      <c r="AE13" s="27">
        <f>AE12*100/J12</f>
        <v>14.285714285714286</v>
      </c>
      <c r="AF13" s="27">
        <f>AF12*100/J12</f>
        <v>50</v>
      </c>
      <c r="AG13" s="27">
        <f>AG12*100/J12</f>
        <v>35.714285714285715</v>
      </c>
      <c r="AH13" s="27">
        <f>AH12*100/J12</f>
        <v>14.285714285714286</v>
      </c>
      <c r="AI13" s="27">
        <f>AI12*100/J12</f>
        <v>57.142857142857146</v>
      </c>
      <c r="AJ13" s="27">
        <f>AJ12*100/J12</f>
        <v>28.571428571428573</v>
      </c>
      <c r="AK13" s="27">
        <f>AK12*100/J12</f>
        <v>14.285714285714286</v>
      </c>
      <c r="AL13" s="27">
        <f>AL12*100/J12</f>
        <v>50</v>
      </c>
      <c r="AM13" s="27">
        <f>AM12*100/J12</f>
        <v>35.714285714285715</v>
      </c>
      <c r="AN13" s="27">
        <f>AN12*100/J12</f>
        <v>14.285714285714286</v>
      </c>
      <c r="AO13" s="27">
        <f>AO12*100/J12</f>
        <v>50</v>
      </c>
      <c r="AP13" s="27">
        <f>AP12*100/J12</f>
        <v>35.714285714285715</v>
      </c>
      <c r="AQ13" s="27">
        <f>AQ12*100/J12</f>
        <v>14.285714285714286</v>
      </c>
    </row>
    <row r="15" spans="1:43" x14ac:dyDescent="0.3">
      <c r="C15" s="30" t="s">
        <v>52</v>
      </c>
      <c r="D15" s="30"/>
      <c r="E15" s="30"/>
      <c r="F15" s="30"/>
      <c r="G15" s="30"/>
      <c r="H15" s="30"/>
      <c r="I15" s="30"/>
      <c r="J15" s="31"/>
      <c r="K15" s="31"/>
    </row>
  </sheetData>
  <mergeCells count="40">
    <mergeCell ref="B3:H3"/>
    <mergeCell ref="S3:AM3"/>
    <mergeCell ref="B4:H4"/>
    <mergeCell ref="B5:I5"/>
    <mergeCell ref="A7:A9"/>
    <mergeCell ref="B7:B9"/>
    <mergeCell ref="C7:C9"/>
    <mergeCell ref="D7:E7"/>
    <mergeCell ref="F7:I7"/>
    <mergeCell ref="J7:J9"/>
    <mergeCell ref="K7:M7"/>
    <mergeCell ref="N7:V7"/>
    <mergeCell ref="W7:Y7"/>
    <mergeCell ref="Z7:AN7"/>
    <mergeCell ref="AO7:AQ7"/>
    <mergeCell ref="AO8:AO9"/>
    <mergeCell ref="AP8:AP9"/>
    <mergeCell ref="AQ8:AQ9"/>
    <mergeCell ref="T8:V8"/>
    <mergeCell ref="W8:W9"/>
    <mergeCell ref="X8:X9"/>
    <mergeCell ref="Y8:Y9"/>
    <mergeCell ref="Z8:AB8"/>
    <mergeCell ref="AC8:AE8"/>
    <mergeCell ref="A12:C12"/>
    <mergeCell ref="A13:C13"/>
    <mergeCell ref="AF8:AH8"/>
    <mergeCell ref="AI8:AK8"/>
    <mergeCell ref="AL8:AN8"/>
    <mergeCell ref="I8:I9"/>
    <mergeCell ref="K8:K9"/>
    <mergeCell ref="L8:L9"/>
    <mergeCell ref="M8:M9"/>
    <mergeCell ref="N8:P8"/>
    <mergeCell ref="Q8:S8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2FDB-B42E-44F6-820D-6AB762824E3B}">
  <dimension ref="A3:AQ17"/>
  <sheetViews>
    <sheetView workbookViewId="0">
      <selection activeCell="A3" sqref="A3:AQ18"/>
    </sheetView>
  </sheetViews>
  <sheetFormatPr defaultRowHeight="14.4" x14ac:dyDescent="0.3"/>
  <cols>
    <col min="1" max="1" width="3.21875" customWidth="1"/>
    <col min="2" max="2" width="10.88671875" customWidth="1"/>
    <col min="3" max="3" width="27.33203125" customWidth="1"/>
    <col min="4" max="4" width="6.33203125" customWidth="1"/>
    <col min="5" max="6" width="5.5546875" customWidth="1"/>
    <col min="7" max="7" width="4.6640625" customWidth="1"/>
    <col min="8" max="8" width="6.109375" customWidth="1"/>
    <col min="10" max="10" width="6.44140625" customWidth="1"/>
  </cols>
  <sheetData>
    <row r="3" spans="1:43" ht="15.6" x14ac:dyDescent="0.3">
      <c r="A3" s="3"/>
      <c r="B3" s="81" t="s">
        <v>44</v>
      </c>
      <c r="C3" s="81"/>
      <c r="D3" s="81"/>
      <c r="E3" s="81"/>
      <c r="F3" s="81"/>
      <c r="G3" s="81"/>
      <c r="H3" s="81"/>
      <c r="I3" s="4"/>
      <c r="J3" s="1"/>
      <c r="K3" s="4" t="s">
        <v>59</v>
      </c>
      <c r="L3" s="4"/>
      <c r="M3" s="3"/>
      <c r="N3" s="3"/>
      <c r="O3" s="3"/>
      <c r="Q3" s="81" t="s">
        <v>1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N3" s="3"/>
      <c r="AO3" s="3"/>
      <c r="AP3" s="3" t="s">
        <v>30</v>
      </c>
      <c r="AQ3" s="3"/>
    </row>
    <row r="4" spans="1:43" ht="15.6" x14ac:dyDescent="0.3">
      <c r="A4" s="3"/>
      <c r="B4" s="96" t="s">
        <v>2</v>
      </c>
      <c r="C4" s="96"/>
      <c r="D4" s="96"/>
      <c r="E4" s="96"/>
      <c r="F4" s="96"/>
      <c r="G4" s="96"/>
      <c r="H4" s="96"/>
      <c r="I4" s="22"/>
      <c r="K4" s="3"/>
      <c r="L4" s="3"/>
      <c r="M4" s="3"/>
      <c r="N4" s="3"/>
      <c r="O4" s="3"/>
      <c r="Q4" s="6" t="s">
        <v>3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22"/>
      <c r="AO4" s="22"/>
      <c r="AP4" s="22"/>
      <c r="AQ4" s="3"/>
    </row>
    <row r="5" spans="1:43" ht="15.6" x14ac:dyDescent="0.3">
      <c r="A5" s="3"/>
      <c r="B5" s="96" t="s">
        <v>4</v>
      </c>
      <c r="C5" s="96"/>
      <c r="D5" s="96"/>
      <c r="E5" s="96"/>
      <c r="F5" s="96"/>
      <c r="G5" s="96"/>
      <c r="H5" s="96"/>
      <c r="I5" s="96"/>
      <c r="K5" s="3"/>
      <c r="L5" s="7"/>
      <c r="M5" s="3"/>
      <c r="N5" s="3"/>
      <c r="O5" s="3"/>
      <c r="P5" s="3"/>
      <c r="Q5" s="8" t="s">
        <v>5</v>
      </c>
      <c r="R5" s="8"/>
      <c r="S5" s="8"/>
      <c r="T5" s="8"/>
      <c r="U5" s="8"/>
      <c r="V5" s="8"/>
      <c r="W5" s="8"/>
      <c r="X5" s="8"/>
      <c r="Y5" s="8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N5" s="3"/>
      <c r="AO5" s="3"/>
      <c r="AP5" s="3"/>
      <c r="AQ5" s="3"/>
    </row>
    <row r="6" spans="1:43" ht="15.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6" t="s">
        <v>62</v>
      </c>
      <c r="R6" s="6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N6" s="3"/>
      <c r="AO6" s="3"/>
      <c r="AP6" s="3"/>
      <c r="AQ6" s="3"/>
    </row>
    <row r="7" spans="1:43" ht="14.4" customHeight="1" x14ac:dyDescent="0.3">
      <c r="A7" s="104" t="s">
        <v>6</v>
      </c>
      <c r="B7" s="102" t="s">
        <v>31</v>
      </c>
      <c r="C7" s="102" t="s">
        <v>32</v>
      </c>
      <c r="D7" s="99" t="s">
        <v>8</v>
      </c>
      <c r="E7" s="101"/>
      <c r="F7" s="99" t="s">
        <v>9</v>
      </c>
      <c r="G7" s="100"/>
      <c r="H7" s="100"/>
      <c r="I7" s="101"/>
      <c r="J7" s="102" t="s">
        <v>33</v>
      </c>
      <c r="K7" s="108" t="s">
        <v>11</v>
      </c>
      <c r="L7" s="109"/>
      <c r="M7" s="110"/>
      <c r="N7" s="99" t="s">
        <v>12</v>
      </c>
      <c r="O7" s="100"/>
      <c r="P7" s="100"/>
      <c r="Q7" s="100"/>
      <c r="R7" s="100"/>
      <c r="S7" s="100"/>
      <c r="T7" s="100"/>
      <c r="U7" s="100"/>
      <c r="V7" s="101"/>
      <c r="W7" s="99" t="s">
        <v>13</v>
      </c>
      <c r="X7" s="100"/>
      <c r="Y7" s="101"/>
      <c r="Z7" s="99" t="s">
        <v>14</v>
      </c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1"/>
      <c r="AO7" s="99" t="s">
        <v>15</v>
      </c>
      <c r="AP7" s="100"/>
      <c r="AQ7" s="101"/>
    </row>
    <row r="8" spans="1:43" ht="14.4" customHeight="1" x14ac:dyDescent="0.3">
      <c r="A8" s="105"/>
      <c r="B8" s="107"/>
      <c r="C8" s="107"/>
      <c r="D8" s="102" t="s">
        <v>17</v>
      </c>
      <c r="E8" s="102" t="s">
        <v>18</v>
      </c>
      <c r="F8" s="102" t="s">
        <v>19</v>
      </c>
      <c r="G8" s="102" t="s">
        <v>20</v>
      </c>
      <c r="H8" s="102" t="s">
        <v>45</v>
      </c>
      <c r="I8" s="102" t="s">
        <v>22</v>
      </c>
      <c r="J8" s="107"/>
      <c r="K8" s="102" t="s">
        <v>23</v>
      </c>
      <c r="L8" s="102" t="s">
        <v>24</v>
      </c>
      <c r="M8" s="102" t="s">
        <v>25</v>
      </c>
      <c r="N8" s="99" t="s">
        <v>34</v>
      </c>
      <c r="O8" s="100"/>
      <c r="P8" s="101"/>
      <c r="Q8" s="99" t="s">
        <v>35</v>
      </c>
      <c r="R8" s="100"/>
      <c r="S8" s="101"/>
      <c r="T8" s="99" t="s">
        <v>36</v>
      </c>
      <c r="U8" s="100"/>
      <c r="V8" s="101"/>
      <c r="W8" s="102" t="s">
        <v>23</v>
      </c>
      <c r="X8" s="102" t="s">
        <v>24</v>
      </c>
      <c r="Y8" s="102" t="s">
        <v>25</v>
      </c>
      <c r="Z8" s="99" t="s">
        <v>46</v>
      </c>
      <c r="AA8" s="100"/>
      <c r="AB8" s="101"/>
      <c r="AC8" s="99" t="s">
        <v>47</v>
      </c>
      <c r="AD8" s="100"/>
      <c r="AE8" s="101"/>
      <c r="AF8" s="99" t="s">
        <v>48</v>
      </c>
      <c r="AG8" s="100"/>
      <c r="AH8" s="101"/>
      <c r="AI8" s="99" t="s">
        <v>49</v>
      </c>
      <c r="AJ8" s="100"/>
      <c r="AK8" s="101"/>
      <c r="AL8" s="99" t="s">
        <v>50</v>
      </c>
      <c r="AM8" s="100"/>
      <c r="AN8" s="101"/>
      <c r="AO8" s="102" t="s">
        <v>23</v>
      </c>
      <c r="AP8" s="102" t="s">
        <v>24</v>
      </c>
      <c r="AQ8" s="102" t="s">
        <v>25</v>
      </c>
    </row>
    <row r="9" spans="1:43" ht="14.4" customHeight="1" x14ac:dyDescent="0.3">
      <c r="A9" s="106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9" t="s">
        <v>23</v>
      </c>
      <c r="O9" s="29" t="s">
        <v>24</v>
      </c>
      <c r="P9" s="29" t="s">
        <v>25</v>
      </c>
      <c r="Q9" s="29" t="s">
        <v>23</v>
      </c>
      <c r="R9" s="29" t="s">
        <v>24</v>
      </c>
      <c r="S9" s="29" t="s">
        <v>25</v>
      </c>
      <c r="T9" s="29" t="s">
        <v>23</v>
      </c>
      <c r="U9" s="29" t="s">
        <v>24</v>
      </c>
      <c r="V9" s="29" t="s">
        <v>25</v>
      </c>
      <c r="W9" s="103"/>
      <c r="X9" s="103"/>
      <c r="Y9" s="103"/>
      <c r="Z9" s="29" t="s">
        <v>23</v>
      </c>
      <c r="AA9" s="29" t="s">
        <v>24</v>
      </c>
      <c r="AB9" s="29" t="s">
        <v>25</v>
      </c>
      <c r="AC9" s="29" t="s">
        <v>23</v>
      </c>
      <c r="AD9" s="29" t="s">
        <v>24</v>
      </c>
      <c r="AE9" s="29" t="s">
        <v>25</v>
      </c>
      <c r="AF9" s="29" t="s">
        <v>23</v>
      </c>
      <c r="AG9" s="29" t="s">
        <v>24</v>
      </c>
      <c r="AH9" s="29" t="s">
        <v>25</v>
      </c>
      <c r="AI9" s="29" t="s">
        <v>23</v>
      </c>
      <c r="AJ9" s="29" t="s">
        <v>24</v>
      </c>
      <c r="AK9" s="29" t="s">
        <v>25</v>
      </c>
      <c r="AL9" s="29" t="s">
        <v>23</v>
      </c>
      <c r="AM9" s="29" t="s">
        <v>24</v>
      </c>
      <c r="AN9" s="29" t="s">
        <v>25</v>
      </c>
      <c r="AO9" s="103"/>
      <c r="AP9" s="103"/>
      <c r="AQ9" s="103"/>
    </row>
    <row r="10" spans="1:43" ht="15.6" x14ac:dyDescent="0.3">
      <c r="A10" s="12">
        <v>1</v>
      </c>
      <c r="B10" s="26" t="s">
        <v>51</v>
      </c>
      <c r="C10" s="13" t="s">
        <v>43</v>
      </c>
      <c r="D10" s="13">
        <v>1</v>
      </c>
      <c r="E10" s="13"/>
      <c r="F10" s="13"/>
      <c r="G10" s="13">
        <v>1</v>
      </c>
      <c r="H10" s="13"/>
      <c r="I10" s="13"/>
      <c r="J10" s="12">
        <v>19</v>
      </c>
      <c r="K10" s="12">
        <v>10</v>
      </c>
      <c r="L10" s="13">
        <v>9</v>
      </c>
      <c r="M10" s="13">
        <v>0</v>
      </c>
      <c r="N10" s="13">
        <v>8</v>
      </c>
      <c r="O10" s="13">
        <v>11</v>
      </c>
      <c r="P10" s="13">
        <v>0</v>
      </c>
      <c r="Q10" s="13">
        <v>7</v>
      </c>
      <c r="R10" s="13">
        <v>12</v>
      </c>
      <c r="S10" s="13">
        <v>0</v>
      </c>
      <c r="T10" s="13">
        <v>6</v>
      </c>
      <c r="U10" s="13">
        <v>13</v>
      </c>
      <c r="V10" s="13">
        <v>0</v>
      </c>
      <c r="W10" s="13">
        <v>7</v>
      </c>
      <c r="X10" s="13">
        <v>12</v>
      </c>
      <c r="Y10" s="13">
        <v>0</v>
      </c>
      <c r="Z10" s="13">
        <v>10</v>
      </c>
      <c r="AA10" s="13">
        <v>9</v>
      </c>
      <c r="AB10" s="13">
        <v>0</v>
      </c>
      <c r="AC10" s="13">
        <v>9</v>
      </c>
      <c r="AD10" s="13">
        <v>10</v>
      </c>
      <c r="AE10" s="13">
        <v>0</v>
      </c>
      <c r="AF10" s="13">
        <v>9</v>
      </c>
      <c r="AG10" s="13">
        <v>10</v>
      </c>
      <c r="AH10" s="13">
        <v>0</v>
      </c>
      <c r="AI10" s="13">
        <v>10</v>
      </c>
      <c r="AJ10" s="13">
        <v>9</v>
      </c>
      <c r="AK10" s="13">
        <v>0</v>
      </c>
      <c r="AL10" s="13">
        <v>8</v>
      </c>
      <c r="AM10" s="13">
        <v>11</v>
      </c>
      <c r="AN10" s="13">
        <v>0</v>
      </c>
      <c r="AO10" s="13">
        <v>8</v>
      </c>
      <c r="AP10" s="13">
        <v>11</v>
      </c>
      <c r="AQ10" s="13">
        <v>0</v>
      </c>
    </row>
    <row r="11" spans="1:43" ht="15.6" x14ac:dyDescent="0.3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15.6" x14ac:dyDescent="0.3">
      <c r="A12" s="87" t="s">
        <v>27</v>
      </c>
      <c r="B12" s="88"/>
      <c r="C12" s="89"/>
      <c r="D12" s="24"/>
      <c r="E12" s="24"/>
      <c r="F12" s="24"/>
      <c r="G12" s="24"/>
      <c r="H12" s="24"/>
      <c r="I12" s="24"/>
      <c r="J12" s="24">
        <f t="shared" ref="J12:AQ12" si="0">SUM(J10:J11)</f>
        <v>19</v>
      </c>
      <c r="K12" s="12">
        <f t="shared" si="0"/>
        <v>10</v>
      </c>
      <c r="L12" s="12">
        <f t="shared" si="0"/>
        <v>9</v>
      </c>
      <c r="M12" s="12">
        <f t="shared" si="0"/>
        <v>0</v>
      </c>
      <c r="N12" s="12">
        <f t="shared" si="0"/>
        <v>8</v>
      </c>
      <c r="O12" s="12">
        <f t="shared" si="0"/>
        <v>11</v>
      </c>
      <c r="P12" s="12">
        <f t="shared" si="0"/>
        <v>0</v>
      </c>
      <c r="Q12" s="12">
        <f t="shared" si="0"/>
        <v>7</v>
      </c>
      <c r="R12" s="12">
        <f t="shared" si="0"/>
        <v>12</v>
      </c>
      <c r="S12" s="12">
        <f t="shared" si="0"/>
        <v>0</v>
      </c>
      <c r="T12" s="12">
        <f t="shared" si="0"/>
        <v>6</v>
      </c>
      <c r="U12" s="12">
        <f t="shared" si="0"/>
        <v>13</v>
      </c>
      <c r="V12" s="12">
        <f t="shared" si="0"/>
        <v>0</v>
      </c>
      <c r="W12" s="12">
        <f t="shared" si="0"/>
        <v>7</v>
      </c>
      <c r="X12" s="12">
        <f t="shared" si="0"/>
        <v>12</v>
      </c>
      <c r="Y12" s="12">
        <f t="shared" si="0"/>
        <v>0</v>
      </c>
      <c r="Z12" s="12">
        <f t="shared" si="0"/>
        <v>10</v>
      </c>
      <c r="AA12" s="12">
        <f t="shared" si="0"/>
        <v>9</v>
      </c>
      <c r="AB12" s="12">
        <f t="shared" si="0"/>
        <v>0</v>
      </c>
      <c r="AC12" s="12">
        <f t="shared" si="0"/>
        <v>9</v>
      </c>
      <c r="AD12" s="12">
        <f t="shared" si="0"/>
        <v>10</v>
      </c>
      <c r="AE12" s="12">
        <f t="shared" si="0"/>
        <v>0</v>
      </c>
      <c r="AF12" s="12">
        <f t="shared" si="0"/>
        <v>9</v>
      </c>
      <c r="AG12" s="12">
        <f t="shared" si="0"/>
        <v>10</v>
      </c>
      <c r="AH12" s="12">
        <f t="shared" si="0"/>
        <v>0</v>
      </c>
      <c r="AI12" s="12">
        <f t="shared" si="0"/>
        <v>10</v>
      </c>
      <c r="AJ12" s="12">
        <f t="shared" si="0"/>
        <v>9</v>
      </c>
      <c r="AK12" s="12">
        <f t="shared" si="0"/>
        <v>0</v>
      </c>
      <c r="AL12" s="12">
        <f t="shared" si="0"/>
        <v>8</v>
      </c>
      <c r="AM12" s="12">
        <f t="shared" si="0"/>
        <v>11</v>
      </c>
      <c r="AN12" s="12">
        <f t="shared" si="0"/>
        <v>0</v>
      </c>
      <c r="AO12" s="12">
        <f t="shared" si="0"/>
        <v>8</v>
      </c>
      <c r="AP12" s="12">
        <f t="shared" si="0"/>
        <v>11</v>
      </c>
      <c r="AQ12" s="12">
        <f t="shared" si="0"/>
        <v>0</v>
      </c>
    </row>
    <row r="13" spans="1:43" ht="15.6" x14ac:dyDescent="0.3">
      <c r="A13" s="87" t="s">
        <v>26</v>
      </c>
      <c r="B13" s="88"/>
      <c r="C13" s="89"/>
      <c r="D13" s="25"/>
      <c r="E13" s="25"/>
      <c r="F13" s="25"/>
      <c r="G13" s="25"/>
      <c r="H13" s="25"/>
      <c r="I13" s="25"/>
      <c r="J13" s="26">
        <f>J12*100/J12</f>
        <v>100</v>
      </c>
      <c r="K13" s="27">
        <f>K12*100/J12</f>
        <v>52.631578947368418</v>
      </c>
      <c r="L13" s="27">
        <f>L12*100/J12</f>
        <v>47.368421052631582</v>
      </c>
      <c r="M13" s="27">
        <f>M12*100/J12</f>
        <v>0</v>
      </c>
      <c r="N13" s="27">
        <f>N12*100/J12</f>
        <v>42.10526315789474</v>
      </c>
      <c r="O13" s="27">
        <f>O12*100/J12</f>
        <v>57.89473684210526</v>
      </c>
      <c r="P13" s="27">
        <f>P12*100/J12</f>
        <v>0</v>
      </c>
      <c r="Q13" s="27">
        <f>Q12*100/J12</f>
        <v>36.842105263157897</v>
      </c>
      <c r="R13" s="27">
        <f>R12*100/J12</f>
        <v>63.157894736842103</v>
      </c>
      <c r="S13" s="27">
        <f>S12*100/J12</f>
        <v>0</v>
      </c>
      <c r="T13" s="27">
        <f>T12*100/J12</f>
        <v>31.578947368421051</v>
      </c>
      <c r="U13" s="27">
        <f>U12*100/J12</f>
        <v>68.421052631578945</v>
      </c>
      <c r="V13" s="27">
        <f>V12*100/J12</f>
        <v>0</v>
      </c>
      <c r="W13" s="27">
        <f>W12*100/J12</f>
        <v>36.842105263157897</v>
      </c>
      <c r="X13" s="27">
        <f>X12*100/J12</f>
        <v>63.157894736842103</v>
      </c>
      <c r="Y13" s="27">
        <f>Y12*100/J12</f>
        <v>0</v>
      </c>
      <c r="Z13" s="27">
        <f>Z12*100/J12</f>
        <v>52.631578947368418</v>
      </c>
      <c r="AA13" s="27">
        <f>AA12*100/J12</f>
        <v>47.368421052631582</v>
      </c>
      <c r="AB13" s="27">
        <f>AB12*100/J12</f>
        <v>0</v>
      </c>
      <c r="AC13" s="27">
        <f>AC12*100/J12</f>
        <v>47.368421052631582</v>
      </c>
      <c r="AD13" s="27">
        <f>AD12*100/J12</f>
        <v>52.631578947368418</v>
      </c>
      <c r="AE13" s="27">
        <f>AE12*100/J12</f>
        <v>0</v>
      </c>
      <c r="AF13" s="27">
        <f>AF12*100/J12</f>
        <v>47.368421052631582</v>
      </c>
      <c r="AG13" s="27">
        <f>AG12*100/J12</f>
        <v>52.631578947368418</v>
      </c>
      <c r="AH13" s="27">
        <f>AH12*100/J12</f>
        <v>0</v>
      </c>
      <c r="AI13" s="27">
        <f>AI12*100/J12</f>
        <v>52.631578947368418</v>
      </c>
      <c r="AJ13" s="27">
        <f>AJ12*100/J12</f>
        <v>47.368421052631582</v>
      </c>
      <c r="AK13" s="27">
        <f>AK12*100/J12</f>
        <v>0</v>
      </c>
      <c r="AL13" s="27">
        <f>AL12*100/J12</f>
        <v>42.10526315789474</v>
      </c>
      <c r="AM13" s="27">
        <f>AM12*100/J12</f>
        <v>57.89473684210526</v>
      </c>
      <c r="AN13" s="27">
        <f>AN12*100/J12</f>
        <v>0</v>
      </c>
      <c r="AO13" s="27">
        <f>AO12*100/J12</f>
        <v>42.10526315789474</v>
      </c>
      <c r="AP13" s="27">
        <f>AP12*100/J12</f>
        <v>57.89473684210526</v>
      </c>
      <c r="AQ13" s="27">
        <f>AQ12*100/J12</f>
        <v>0</v>
      </c>
    </row>
    <row r="17" spans="2:10" x14ac:dyDescent="0.3">
      <c r="B17" s="30" t="s">
        <v>52</v>
      </c>
      <c r="C17" s="30"/>
      <c r="D17" s="30"/>
      <c r="E17" s="30"/>
      <c r="F17" s="30"/>
      <c r="G17" s="30"/>
      <c r="H17" s="30"/>
      <c r="I17" s="31"/>
      <c r="J17" s="31"/>
    </row>
  </sheetData>
  <mergeCells count="40">
    <mergeCell ref="B3:H3"/>
    <mergeCell ref="Q3:AK3"/>
    <mergeCell ref="B4:H4"/>
    <mergeCell ref="B5:I5"/>
    <mergeCell ref="A7:A9"/>
    <mergeCell ref="B7:B9"/>
    <mergeCell ref="C7:C9"/>
    <mergeCell ref="D7:E7"/>
    <mergeCell ref="F7:I7"/>
    <mergeCell ref="J7:J9"/>
    <mergeCell ref="K7:M7"/>
    <mergeCell ref="N7:V7"/>
    <mergeCell ref="W7:Y7"/>
    <mergeCell ref="Z7:AN7"/>
    <mergeCell ref="AO7:AQ7"/>
    <mergeCell ref="AO8:AO9"/>
    <mergeCell ref="AP8:AP9"/>
    <mergeCell ref="AQ8:AQ9"/>
    <mergeCell ref="T8:V8"/>
    <mergeCell ref="W8:W9"/>
    <mergeCell ref="X8:X9"/>
    <mergeCell ref="Y8:Y9"/>
    <mergeCell ref="Z8:AB8"/>
    <mergeCell ref="AC8:AE8"/>
    <mergeCell ref="A12:C12"/>
    <mergeCell ref="A13:C13"/>
    <mergeCell ref="AF8:AH8"/>
    <mergeCell ref="AI8:AK8"/>
    <mergeCell ref="AL8:AN8"/>
    <mergeCell ref="I8:I9"/>
    <mergeCell ref="K8:K9"/>
    <mergeCell ref="L8:L9"/>
    <mergeCell ref="M8:M9"/>
    <mergeCell ref="N8:P8"/>
    <mergeCell ref="Q8:S8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7D0D-CFB9-4070-BC09-9753869CD344}">
  <dimension ref="A3:AT16"/>
  <sheetViews>
    <sheetView workbookViewId="0">
      <selection activeCell="B16" sqref="B16:K16"/>
    </sheetView>
  </sheetViews>
  <sheetFormatPr defaultRowHeight="14.4" x14ac:dyDescent="0.3"/>
  <cols>
    <col min="1" max="1" width="3.33203125" customWidth="1"/>
    <col min="2" max="2" width="9.44140625" customWidth="1"/>
    <col min="3" max="3" width="27" customWidth="1"/>
    <col min="4" max="5" width="5.88671875" customWidth="1"/>
    <col min="6" max="6" width="5.44140625" customWidth="1"/>
    <col min="7" max="7" width="4.77734375" customWidth="1"/>
    <col min="8" max="8" width="5.88671875" customWidth="1"/>
    <col min="9" max="9" width="6.33203125" customWidth="1"/>
    <col min="10" max="10" width="6.109375" customWidth="1"/>
  </cols>
  <sheetData>
    <row r="3" spans="1:46" ht="15.6" x14ac:dyDescent="0.3">
      <c r="A3" s="3"/>
      <c r="B3" s="81" t="s">
        <v>53</v>
      </c>
      <c r="C3" s="81"/>
      <c r="D3" s="81"/>
      <c r="E3" s="81"/>
      <c r="F3" s="81"/>
      <c r="G3" s="81"/>
      <c r="H3" s="81"/>
      <c r="I3" s="2"/>
      <c r="J3" s="1"/>
      <c r="K3" s="2" t="s">
        <v>60</v>
      </c>
      <c r="L3" s="2"/>
      <c r="M3" s="3"/>
      <c r="N3" s="3"/>
      <c r="O3" s="3"/>
      <c r="Q3" s="81" t="s">
        <v>1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3"/>
      <c r="AM3" s="3"/>
      <c r="AN3" s="3"/>
      <c r="AO3" s="3"/>
      <c r="AR3" s="3"/>
      <c r="AS3" s="96" t="s">
        <v>30</v>
      </c>
      <c r="AT3" s="96"/>
    </row>
    <row r="4" spans="1:46" ht="15.6" x14ac:dyDescent="0.3">
      <c r="A4" s="3"/>
      <c r="B4" s="3"/>
      <c r="C4" s="96" t="s">
        <v>2</v>
      </c>
      <c r="D4" s="96"/>
      <c r="E4" s="96"/>
      <c r="F4" s="96"/>
      <c r="G4" s="96"/>
      <c r="H4" s="96"/>
      <c r="I4" s="96"/>
      <c r="J4" s="5"/>
      <c r="K4" s="3"/>
      <c r="L4" s="3"/>
      <c r="M4" s="3"/>
      <c r="N4" s="3"/>
      <c r="O4" s="3"/>
      <c r="Q4" s="6" t="s">
        <v>3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N4" s="5"/>
      <c r="AO4" s="5"/>
      <c r="AP4" s="5"/>
      <c r="AQ4" s="5"/>
      <c r="AR4" s="5"/>
      <c r="AS4" s="3"/>
      <c r="AT4" s="3"/>
    </row>
    <row r="5" spans="1:46" ht="15.6" x14ac:dyDescent="0.3">
      <c r="A5" s="3"/>
      <c r="B5" s="3"/>
      <c r="C5" s="96" t="s">
        <v>4</v>
      </c>
      <c r="D5" s="96"/>
      <c r="E5" s="96"/>
      <c r="F5" s="96"/>
      <c r="G5" s="96"/>
      <c r="H5" s="96"/>
      <c r="I5" s="96"/>
      <c r="J5" s="96"/>
      <c r="K5" s="3"/>
      <c r="L5" s="7"/>
      <c r="M5" s="3"/>
      <c r="N5" s="3"/>
      <c r="O5" s="3"/>
      <c r="P5" s="3"/>
      <c r="Q5" s="8" t="s">
        <v>5</v>
      </c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3"/>
      <c r="AM5" s="3"/>
      <c r="AN5" s="3"/>
      <c r="AO5" s="3"/>
      <c r="AP5" s="3"/>
      <c r="AQ5" s="3"/>
      <c r="AR5" s="3"/>
      <c r="AS5" s="3"/>
      <c r="AT5" s="3"/>
    </row>
    <row r="6" spans="1:46" ht="15.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6" t="s">
        <v>62</v>
      </c>
      <c r="R6" s="6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x14ac:dyDescent="0.3">
      <c r="A7" s="112" t="s">
        <v>6</v>
      </c>
      <c r="B7" s="111" t="s">
        <v>31</v>
      </c>
      <c r="C7" s="111" t="s">
        <v>32</v>
      </c>
      <c r="D7" s="99" t="s">
        <v>8</v>
      </c>
      <c r="E7" s="101"/>
      <c r="F7" s="99" t="s">
        <v>9</v>
      </c>
      <c r="G7" s="100"/>
      <c r="H7" s="100"/>
      <c r="I7" s="101"/>
      <c r="J7" s="111" t="s">
        <v>33</v>
      </c>
      <c r="K7" s="112" t="s">
        <v>11</v>
      </c>
      <c r="L7" s="112"/>
      <c r="M7" s="112"/>
      <c r="N7" s="99" t="s">
        <v>12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  <c r="Z7" s="111" t="s">
        <v>54</v>
      </c>
      <c r="AA7" s="111"/>
      <c r="AB7" s="111"/>
      <c r="AC7" s="99" t="s">
        <v>14</v>
      </c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1"/>
      <c r="AR7" s="111" t="s">
        <v>15</v>
      </c>
      <c r="AS7" s="111"/>
      <c r="AT7" s="111"/>
    </row>
    <row r="8" spans="1:46" x14ac:dyDescent="0.3">
      <c r="A8" s="112"/>
      <c r="B8" s="111"/>
      <c r="C8" s="111"/>
      <c r="D8" s="111" t="s">
        <v>17</v>
      </c>
      <c r="E8" s="111" t="s">
        <v>18</v>
      </c>
      <c r="F8" s="111" t="s">
        <v>19</v>
      </c>
      <c r="G8" s="111" t="s">
        <v>20</v>
      </c>
      <c r="H8" s="111" t="s">
        <v>55</v>
      </c>
      <c r="I8" s="111" t="s">
        <v>22</v>
      </c>
      <c r="J8" s="111"/>
      <c r="K8" s="102" t="s">
        <v>23</v>
      </c>
      <c r="L8" s="102" t="s">
        <v>24</v>
      </c>
      <c r="M8" s="102" t="s">
        <v>25</v>
      </c>
      <c r="N8" s="99" t="s">
        <v>34</v>
      </c>
      <c r="O8" s="100"/>
      <c r="P8" s="101"/>
      <c r="Q8" s="99" t="s">
        <v>35</v>
      </c>
      <c r="R8" s="100"/>
      <c r="S8" s="101"/>
      <c r="T8" s="99" t="s">
        <v>56</v>
      </c>
      <c r="U8" s="100"/>
      <c r="V8" s="101"/>
      <c r="W8" s="99" t="s">
        <v>36</v>
      </c>
      <c r="X8" s="100"/>
      <c r="Y8" s="101"/>
      <c r="Z8" s="102" t="s">
        <v>23</v>
      </c>
      <c r="AA8" s="102" t="s">
        <v>24</v>
      </c>
      <c r="AB8" s="102" t="s">
        <v>25</v>
      </c>
      <c r="AC8" s="99" t="s">
        <v>37</v>
      </c>
      <c r="AD8" s="100"/>
      <c r="AE8" s="101"/>
      <c r="AF8" s="99" t="s">
        <v>38</v>
      </c>
      <c r="AG8" s="100"/>
      <c r="AH8" s="101"/>
      <c r="AI8" s="99" t="s">
        <v>39</v>
      </c>
      <c r="AJ8" s="100"/>
      <c r="AK8" s="101"/>
      <c r="AL8" s="99" t="s">
        <v>40</v>
      </c>
      <c r="AM8" s="100"/>
      <c r="AN8" s="101"/>
      <c r="AO8" s="99" t="s">
        <v>41</v>
      </c>
      <c r="AP8" s="100"/>
      <c r="AQ8" s="101"/>
      <c r="AR8" s="102" t="s">
        <v>23</v>
      </c>
      <c r="AS8" s="102" t="s">
        <v>24</v>
      </c>
      <c r="AT8" s="102" t="s">
        <v>25</v>
      </c>
    </row>
    <row r="9" spans="1:46" ht="53.4" x14ac:dyDescent="0.3">
      <c r="A9" s="112"/>
      <c r="B9" s="111"/>
      <c r="C9" s="111"/>
      <c r="D9" s="111"/>
      <c r="E9" s="111"/>
      <c r="F9" s="111"/>
      <c r="G9" s="111"/>
      <c r="H9" s="111"/>
      <c r="I9" s="111"/>
      <c r="J9" s="111"/>
      <c r="K9" s="103"/>
      <c r="L9" s="103"/>
      <c r="M9" s="103"/>
      <c r="N9" s="29" t="s">
        <v>23</v>
      </c>
      <c r="O9" s="29" t="s">
        <v>24</v>
      </c>
      <c r="P9" s="29" t="s">
        <v>25</v>
      </c>
      <c r="Q9" s="29" t="s">
        <v>23</v>
      </c>
      <c r="R9" s="29" t="s">
        <v>24</v>
      </c>
      <c r="S9" s="29" t="s">
        <v>25</v>
      </c>
      <c r="T9" s="29" t="s">
        <v>23</v>
      </c>
      <c r="U9" s="29" t="s">
        <v>24</v>
      </c>
      <c r="V9" s="29" t="s">
        <v>25</v>
      </c>
      <c r="W9" s="29" t="s">
        <v>23</v>
      </c>
      <c r="X9" s="29" t="s">
        <v>24</v>
      </c>
      <c r="Y9" s="29" t="s">
        <v>25</v>
      </c>
      <c r="Z9" s="103"/>
      <c r="AA9" s="103"/>
      <c r="AB9" s="103"/>
      <c r="AC9" s="29" t="s">
        <v>23</v>
      </c>
      <c r="AD9" s="29" t="s">
        <v>24</v>
      </c>
      <c r="AE9" s="29" t="s">
        <v>25</v>
      </c>
      <c r="AF9" s="29" t="s">
        <v>23</v>
      </c>
      <c r="AG9" s="29" t="s">
        <v>24</v>
      </c>
      <c r="AH9" s="29" t="s">
        <v>25</v>
      </c>
      <c r="AI9" s="29" t="s">
        <v>23</v>
      </c>
      <c r="AJ9" s="29" t="s">
        <v>24</v>
      </c>
      <c r="AK9" s="29" t="s">
        <v>25</v>
      </c>
      <c r="AL9" s="29" t="s">
        <v>23</v>
      </c>
      <c r="AM9" s="29" t="s">
        <v>24</v>
      </c>
      <c r="AN9" s="29" t="s">
        <v>25</v>
      </c>
      <c r="AO9" s="29" t="s">
        <v>23</v>
      </c>
      <c r="AP9" s="29" t="s">
        <v>24</v>
      </c>
      <c r="AQ9" s="29" t="s">
        <v>25</v>
      </c>
      <c r="AR9" s="103"/>
      <c r="AS9" s="103"/>
      <c r="AT9" s="103"/>
    </row>
    <row r="10" spans="1:46" ht="15.6" x14ac:dyDescent="0.3">
      <c r="A10" s="12">
        <v>1</v>
      </c>
      <c r="B10" s="13" t="s">
        <v>57</v>
      </c>
      <c r="C10" s="13" t="s">
        <v>43</v>
      </c>
      <c r="D10" s="13">
        <v>1</v>
      </c>
      <c r="E10" s="13"/>
      <c r="F10" s="13"/>
      <c r="G10" s="13">
        <v>1</v>
      </c>
      <c r="H10" s="13"/>
      <c r="I10" s="13"/>
      <c r="J10" s="33">
        <v>25</v>
      </c>
      <c r="K10" s="33">
        <v>13</v>
      </c>
      <c r="L10" s="33">
        <v>12</v>
      </c>
      <c r="M10" s="33">
        <v>0</v>
      </c>
      <c r="N10" s="33">
        <v>12</v>
      </c>
      <c r="O10" s="33">
        <v>13</v>
      </c>
      <c r="P10" s="33">
        <v>0</v>
      </c>
      <c r="Q10" s="33">
        <v>13</v>
      </c>
      <c r="R10" s="33">
        <v>12</v>
      </c>
      <c r="S10" s="33">
        <v>0</v>
      </c>
      <c r="T10" s="33">
        <v>12</v>
      </c>
      <c r="U10" s="33">
        <v>13</v>
      </c>
      <c r="V10" s="33">
        <v>0</v>
      </c>
      <c r="W10" s="33">
        <v>9</v>
      </c>
      <c r="X10" s="33">
        <v>16</v>
      </c>
      <c r="Y10" s="33">
        <v>0</v>
      </c>
      <c r="Z10" s="33">
        <v>12</v>
      </c>
      <c r="AA10" s="33">
        <v>13</v>
      </c>
      <c r="AB10" s="33">
        <v>0</v>
      </c>
      <c r="AC10" s="33">
        <v>13</v>
      </c>
      <c r="AD10" s="33">
        <v>12</v>
      </c>
      <c r="AE10" s="33">
        <v>0</v>
      </c>
      <c r="AF10" s="33">
        <v>13</v>
      </c>
      <c r="AG10" s="33">
        <v>12</v>
      </c>
      <c r="AH10" s="33">
        <v>0</v>
      </c>
      <c r="AI10" s="33">
        <v>13</v>
      </c>
      <c r="AJ10" s="33">
        <v>12</v>
      </c>
      <c r="AK10" s="33">
        <v>0</v>
      </c>
      <c r="AL10" s="33">
        <v>12</v>
      </c>
      <c r="AM10" s="33">
        <v>13</v>
      </c>
      <c r="AN10" s="33">
        <v>0</v>
      </c>
      <c r="AO10" s="33">
        <v>12</v>
      </c>
      <c r="AP10" s="33">
        <v>13</v>
      </c>
      <c r="AQ10" s="33">
        <v>0</v>
      </c>
      <c r="AR10" s="33">
        <v>14</v>
      </c>
      <c r="AS10" s="33">
        <v>11</v>
      </c>
      <c r="AT10" s="33">
        <v>0</v>
      </c>
    </row>
    <row r="11" spans="1:46" ht="15.6" x14ac:dyDescent="0.3">
      <c r="A11" s="12"/>
      <c r="B11" s="13"/>
      <c r="C11" s="13"/>
      <c r="D11" s="13"/>
      <c r="E11" s="13"/>
      <c r="F11" s="13"/>
      <c r="G11" s="13"/>
      <c r="H11" s="13"/>
      <c r="I11" s="1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</row>
    <row r="12" spans="1:46" ht="15.6" x14ac:dyDescent="0.3">
      <c r="A12" s="86" t="s">
        <v>27</v>
      </c>
      <c r="B12" s="86"/>
      <c r="C12" s="86"/>
      <c r="D12" s="15"/>
      <c r="E12" s="15"/>
      <c r="F12" s="15"/>
      <c r="G12" s="15"/>
      <c r="H12" s="15"/>
      <c r="I12" s="15"/>
      <c r="J12" s="34">
        <f t="shared" ref="J12:AT12" si="0">SUM(J10:J11)</f>
        <v>25</v>
      </c>
      <c r="K12" s="33">
        <f t="shared" si="0"/>
        <v>13</v>
      </c>
      <c r="L12" s="33">
        <f t="shared" si="0"/>
        <v>12</v>
      </c>
      <c r="M12" s="33">
        <f t="shared" si="0"/>
        <v>0</v>
      </c>
      <c r="N12" s="33">
        <f t="shared" si="0"/>
        <v>12</v>
      </c>
      <c r="O12" s="33">
        <f t="shared" si="0"/>
        <v>13</v>
      </c>
      <c r="P12" s="33">
        <f t="shared" si="0"/>
        <v>0</v>
      </c>
      <c r="Q12" s="33">
        <f t="shared" si="0"/>
        <v>13</v>
      </c>
      <c r="R12" s="33">
        <f t="shared" si="0"/>
        <v>12</v>
      </c>
      <c r="S12" s="33">
        <f t="shared" si="0"/>
        <v>0</v>
      </c>
      <c r="T12" s="33">
        <f t="shared" si="0"/>
        <v>12</v>
      </c>
      <c r="U12" s="33">
        <f t="shared" si="0"/>
        <v>13</v>
      </c>
      <c r="V12" s="33">
        <f t="shared" si="0"/>
        <v>0</v>
      </c>
      <c r="W12" s="33">
        <f t="shared" si="0"/>
        <v>9</v>
      </c>
      <c r="X12" s="33">
        <f t="shared" si="0"/>
        <v>16</v>
      </c>
      <c r="Y12" s="33">
        <f t="shared" si="0"/>
        <v>0</v>
      </c>
      <c r="Z12" s="33">
        <f t="shared" si="0"/>
        <v>12</v>
      </c>
      <c r="AA12" s="33">
        <f t="shared" si="0"/>
        <v>13</v>
      </c>
      <c r="AB12" s="33">
        <f t="shared" si="0"/>
        <v>0</v>
      </c>
      <c r="AC12" s="33">
        <f t="shared" si="0"/>
        <v>13</v>
      </c>
      <c r="AD12" s="33">
        <f t="shared" si="0"/>
        <v>12</v>
      </c>
      <c r="AE12" s="33">
        <f t="shared" si="0"/>
        <v>0</v>
      </c>
      <c r="AF12" s="33">
        <f t="shared" si="0"/>
        <v>13</v>
      </c>
      <c r="AG12" s="33">
        <f t="shared" si="0"/>
        <v>12</v>
      </c>
      <c r="AH12" s="33">
        <f t="shared" si="0"/>
        <v>0</v>
      </c>
      <c r="AI12" s="33">
        <f t="shared" si="0"/>
        <v>13</v>
      </c>
      <c r="AJ12" s="33">
        <f t="shared" si="0"/>
        <v>12</v>
      </c>
      <c r="AK12" s="33">
        <f t="shared" si="0"/>
        <v>0</v>
      </c>
      <c r="AL12" s="33">
        <f t="shared" si="0"/>
        <v>12</v>
      </c>
      <c r="AM12" s="33">
        <f t="shared" si="0"/>
        <v>13</v>
      </c>
      <c r="AN12" s="33">
        <f t="shared" si="0"/>
        <v>0</v>
      </c>
      <c r="AO12" s="33">
        <f t="shared" si="0"/>
        <v>12</v>
      </c>
      <c r="AP12" s="33">
        <f t="shared" si="0"/>
        <v>13</v>
      </c>
      <c r="AQ12" s="33">
        <f t="shared" si="0"/>
        <v>0</v>
      </c>
      <c r="AR12" s="33">
        <f t="shared" si="0"/>
        <v>14</v>
      </c>
      <c r="AS12" s="33">
        <f t="shared" si="0"/>
        <v>11</v>
      </c>
      <c r="AT12" s="33">
        <f t="shared" si="0"/>
        <v>0</v>
      </c>
    </row>
    <row r="13" spans="1:46" ht="15.6" x14ac:dyDescent="0.3">
      <c r="A13" s="87" t="s">
        <v>26</v>
      </c>
      <c r="B13" s="88"/>
      <c r="C13" s="89"/>
      <c r="D13" s="25"/>
      <c r="E13" s="25"/>
      <c r="F13" s="25"/>
      <c r="G13" s="25"/>
      <c r="H13" s="25"/>
      <c r="I13" s="25"/>
      <c r="J13" s="34">
        <f>J12*100/J12</f>
        <v>100</v>
      </c>
      <c r="K13" s="35">
        <f>K12*100/J12</f>
        <v>52</v>
      </c>
      <c r="L13" s="35">
        <f>L12*100/J12</f>
        <v>48</v>
      </c>
      <c r="M13" s="35">
        <f>M12*100/J12</f>
        <v>0</v>
      </c>
      <c r="N13" s="35">
        <f>N12*100/J12</f>
        <v>48</v>
      </c>
      <c r="O13" s="35">
        <f>O12*100/J12</f>
        <v>52</v>
      </c>
      <c r="P13" s="35">
        <f>P12*100/J12</f>
        <v>0</v>
      </c>
      <c r="Q13" s="35">
        <f>Q12*100/J12</f>
        <v>52</v>
      </c>
      <c r="R13" s="35">
        <f>R12*100/J12</f>
        <v>48</v>
      </c>
      <c r="S13" s="35">
        <f>S12*100/J12</f>
        <v>0</v>
      </c>
      <c r="T13" s="35">
        <f>T12*100/J12</f>
        <v>48</v>
      </c>
      <c r="U13" s="35">
        <f>U12*100/J12</f>
        <v>52</v>
      </c>
      <c r="V13" s="35">
        <f>V12*100/J12</f>
        <v>0</v>
      </c>
      <c r="W13" s="35">
        <f>W12*100/J12</f>
        <v>36</v>
      </c>
      <c r="X13" s="35">
        <f>X12*100/J12</f>
        <v>64</v>
      </c>
      <c r="Y13" s="35">
        <f>Y12*100/J12</f>
        <v>0</v>
      </c>
      <c r="Z13" s="35">
        <f>Z12*100/J12</f>
        <v>48</v>
      </c>
      <c r="AA13" s="35">
        <f>AA12*100/J12</f>
        <v>52</v>
      </c>
      <c r="AB13" s="35">
        <f>AB12*100/J12</f>
        <v>0</v>
      </c>
      <c r="AC13" s="35">
        <f>AC12*100/J12</f>
        <v>52</v>
      </c>
      <c r="AD13" s="35">
        <f>AD12*100/J12</f>
        <v>48</v>
      </c>
      <c r="AE13" s="35">
        <f>AE12*100/J12</f>
        <v>0</v>
      </c>
      <c r="AF13" s="35">
        <f>AF12*100/J12</f>
        <v>52</v>
      </c>
      <c r="AG13" s="35">
        <f>AG12*100/J12</f>
        <v>48</v>
      </c>
      <c r="AH13" s="35">
        <f>AH12*100/J12</f>
        <v>0</v>
      </c>
      <c r="AI13" s="35">
        <f>AI12*100/J12</f>
        <v>52</v>
      </c>
      <c r="AJ13" s="35">
        <f>AJ12*100/J12</f>
        <v>48</v>
      </c>
      <c r="AK13" s="35">
        <f>AK12*100/J12</f>
        <v>0</v>
      </c>
      <c r="AL13" s="35">
        <f>AL12*100/J12</f>
        <v>48</v>
      </c>
      <c r="AM13" s="35">
        <f>AM12*100/J12</f>
        <v>52</v>
      </c>
      <c r="AN13" s="35">
        <f>AN12*100/J12</f>
        <v>0</v>
      </c>
      <c r="AO13" s="35">
        <f>AO12*100/J12</f>
        <v>48</v>
      </c>
      <c r="AP13" s="35">
        <f>AP12*100/J12</f>
        <v>52</v>
      </c>
      <c r="AQ13" s="35">
        <f>AQ12*100/J12</f>
        <v>0</v>
      </c>
      <c r="AR13" s="35">
        <f>AR12*100/J12</f>
        <v>56</v>
      </c>
      <c r="AS13" s="35">
        <f>AS12*100/J12</f>
        <v>44</v>
      </c>
      <c r="AT13" s="35">
        <f>AT12*100/J12</f>
        <v>0</v>
      </c>
    </row>
    <row r="16" spans="1:46" x14ac:dyDescent="0.3">
      <c r="B16" s="30" t="s">
        <v>52</v>
      </c>
      <c r="C16" s="30"/>
      <c r="D16" s="30"/>
      <c r="E16" s="30"/>
      <c r="F16" s="30"/>
      <c r="G16" s="30"/>
      <c r="H16" s="30"/>
      <c r="I16" s="31"/>
    </row>
  </sheetData>
  <mergeCells count="42">
    <mergeCell ref="A7:A9"/>
    <mergeCell ref="B7:B9"/>
    <mergeCell ref="C7:C9"/>
    <mergeCell ref="D7:E7"/>
    <mergeCell ref="F7:I7"/>
    <mergeCell ref="I8:I9"/>
    <mergeCell ref="E8:E9"/>
    <mergeCell ref="F8:F9"/>
    <mergeCell ref="G8:G9"/>
    <mergeCell ref="H8:H9"/>
    <mergeCell ref="B3:H3"/>
    <mergeCell ref="Q3:AK3"/>
    <mergeCell ref="AS3:AT3"/>
    <mergeCell ref="C4:I4"/>
    <mergeCell ref="C5:J5"/>
    <mergeCell ref="AR7:AT7"/>
    <mergeCell ref="K8:K9"/>
    <mergeCell ref="L8:L9"/>
    <mergeCell ref="M8:M9"/>
    <mergeCell ref="N8:P8"/>
    <mergeCell ref="AS8:AS9"/>
    <mergeCell ref="AT8:AT9"/>
    <mergeCell ref="AL8:AN8"/>
    <mergeCell ref="AO8:AQ8"/>
    <mergeCell ref="AR8:AR9"/>
    <mergeCell ref="AC7:AQ7"/>
    <mergeCell ref="A12:C12"/>
    <mergeCell ref="A13:C13"/>
    <mergeCell ref="AC8:AE8"/>
    <mergeCell ref="AF8:AH8"/>
    <mergeCell ref="AI8:AK8"/>
    <mergeCell ref="Q8:S8"/>
    <mergeCell ref="T8:V8"/>
    <mergeCell ref="W8:Y8"/>
    <mergeCell ref="Z8:Z9"/>
    <mergeCell ref="AA8:AA9"/>
    <mergeCell ref="AB8:AB9"/>
    <mergeCell ref="J7:J9"/>
    <mergeCell ref="K7:M7"/>
    <mergeCell ref="N7:Y7"/>
    <mergeCell ref="Z7:AB7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82CF-CD57-4398-A823-C9664200761D}">
  <dimension ref="A2:AD30"/>
  <sheetViews>
    <sheetView tabSelected="1" topLeftCell="A4" zoomScale="75" zoomScaleNormal="75" workbookViewId="0">
      <selection activeCell="J27" sqref="J27"/>
    </sheetView>
  </sheetViews>
  <sheetFormatPr defaultRowHeight="14.4" x14ac:dyDescent="0.3"/>
  <cols>
    <col min="1" max="1" width="2.88671875" customWidth="1"/>
    <col min="2" max="2" width="29.21875" customWidth="1"/>
    <col min="3" max="3" width="5.88671875" customWidth="1"/>
    <col min="4" max="4" width="5.6640625" customWidth="1"/>
    <col min="5" max="5" width="4.88671875" customWidth="1"/>
    <col min="6" max="6" width="4.5546875" customWidth="1"/>
    <col min="7" max="7" width="6.109375" customWidth="1"/>
    <col min="8" max="8" width="5.77734375" customWidth="1"/>
    <col min="9" max="9" width="8.5546875" customWidth="1"/>
    <col min="26" max="26" width="9.88671875" customWidth="1"/>
    <col min="28" max="28" width="10.77734375" customWidth="1"/>
    <col min="30" max="30" width="8.33203125" customWidth="1"/>
  </cols>
  <sheetData>
    <row r="2" spans="1:30" ht="15.6" x14ac:dyDescent="0.3">
      <c r="B2" s="113" t="s">
        <v>0</v>
      </c>
      <c r="C2" s="113"/>
      <c r="D2" s="113"/>
      <c r="E2" s="113"/>
      <c r="F2" s="113"/>
      <c r="G2" s="113"/>
      <c r="H2" s="113"/>
      <c r="I2" s="113"/>
      <c r="J2" s="1"/>
      <c r="K2" s="2" t="s">
        <v>61</v>
      </c>
      <c r="L2" s="2"/>
      <c r="M2" s="3"/>
      <c r="N2" s="3"/>
      <c r="O2" s="3"/>
      <c r="Q2" s="81" t="s">
        <v>1</v>
      </c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</row>
    <row r="3" spans="1:30" ht="15.6" x14ac:dyDescent="0.3">
      <c r="B3" s="5" t="s">
        <v>2</v>
      </c>
      <c r="C3" s="5"/>
      <c r="D3" s="5"/>
      <c r="E3" s="5"/>
      <c r="F3" s="5"/>
      <c r="G3" s="5"/>
      <c r="H3" s="5"/>
      <c r="I3" s="5"/>
      <c r="K3" s="3"/>
      <c r="L3" s="3"/>
      <c r="M3" s="3"/>
      <c r="N3" s="3"/>
      <c r="O3" s="3"/>
      <c r="Q3" s="6" t="s">
        <v>3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6" x14ac:dyDescent="0.3">
      <c r="B4" s="5" t="s">
        <v>4</v>
      </c>
      <c r="C4" s="5"/>
      <c r="D4" s="5"/>
      <c r="E4" s="5"/>
      <c r="F4" s="5"/>
      <c r="G4" s="5"/>
      <c r="H4" s="5"/>
      <c r="I4" s="5"/>
      <c r="K4" s="3"/>
      <c r="L4" s="7"/>
      <c r="M4" s="3"/>
      <c r="N4" s="3"/>
      <c r="O4" s="3"/>
      <c r="P4" s="3"/>
      <c r="Q4" s="8" t="s">
        <v>5</v>
      </c>
      <c r="R4" s="8"/>
      <c r="S4" s="8"/>
      <c r="T4" s="8"/>
      <c r="U4" s="8"/>
      <c r="V4" s="8"/>
      <c r="W4" s="8"/>
      <c r="X4" s="8"/>
      <c r="Y4" s="8"/>
      <c r="Z4" s="2"/>
      <c r="AA4" s="2"/>
      <c r="AB4" s="2"/>
      <c r="AC4" s="2"/>
      <c r="AD4" s="2"/>
    </row>
    <row r="5" spans="1:30" ht="15.6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6" t="s">
        <v>62</v>
      </c>
      <c r="R5" s="6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3">
      <c r="A6" s="97" t="s">
        <v>6</v>
      </c>
      <c r="B6" s="114" t="s">
        <v>7</v>
      </c>
      <c r="C6" s="73" t="s">
        <v>8</v>
      </c>
      <c r="D6" s="75"/>
      <c r="E6" s="73" t="s">
        <v>9</v>
      </c>
      <c r="F6" s="74"/>
      <c r="G6" s="74"/>
      <c r="H6" s="75"/>
      <c r="I6" s="114" t="s">
        <v>10</v>
      </c>
      <c r="J6" s="115" t="s">
        <v>11</v>
      </c>
      <c r="K6" s="115"/>
      <c r="L6" s="115"/>
      <c r="M6" s="114" t="s">
        <v>12</v>
      </c>
      <c r="N6" s="114"/>
      <c r="O6" s="114"/>
      <c r="P6" s="114" t="s">
        <v>13</v>
      </c>
      <c r="Q6" s="114"/>
      <c r="R6" s="114"/>
      <c r="S6" s="114" t="s">
        <v>14</v>
      </c>
      <c r="T6" s="114"/>
      <c r="U6" s="114"/>
      <c r="V6" s="114" t="s">
        <v>15</v>
      </c>
      <c r="W6" s="114"/>
      <c r="X6" s="114"/>
      <c r="Y6" s="115" t="s">
        <v>16</v>
      </c>
      <c r="Z6" s="115"/>
      <c r="AA6" s="115"/>
      <c r="AB6" s="115"/>
      <c r="AC6" s="115"/>
      <c r="AD6" s="115"/>
    </row>
    <row r="7" spans="1:30" ht="52.8" x14ac:dyDescent="0.3">
      <c r="A7" s="97"/>
      <c r="B7" s="114"/>
      <c r="C7" s="9" t="s">
        <v>17</v>
      </c>
      <c r="D7" s="9" t="s">
        <v>18</v>
      </c>
      <c r="E7" s="9" t="s">
        <v>19</v>
      </c>
      <c r="F7" s="9" t="s">
        <v>20</v>
      </c>
      <c r="G7" s="9" t="s">
        <v>64</v>
      </c>
      <c r="H7" s="9" t="s">
        <v>22</v>
      </c>
      <c r="I7" s="114"/>
      <c r="J7" s="9" t="s">
        <v>23</v>
      </c>
      <c r="K7" s="9" t="s">
        <v>24</v>
      </c>
      <c r="L7" s="9" t="s">
        <v>25</v>
      </c>
      <c r="M7" s="9" t="s">
        <v>23</v>
      </c>
      <c r="N7" s="9" t="s">
        <v>24</v>
      </c>
      <c r="O7" s="9" t="s">
        <v>25</v>
      </c>
      <c r="P7" s="9" t="s">
        <v>23</v>
      </c>
      <c r="Q7" s="9" t="s">
        <v>24</v>
      </c>
      <c r="R7" s="9" t="s">
        <v>25</v>
      </c>
      <c r="S7" s="9" t="s">
        <v>23</v>
      </c>
      <c r="T7" s="9" t="s">
        <v>24</v>
      </c>
      <c r="U7" s="9" t="s">
        <v>25</v>
      </c>
      <c r="V7" s="9" t="s">
        <v>23</v>
      </c>
      <c r="W7" s="9" t="s">
        <v>24</v>
      </c>
      <c r="X7" s="9" t="s">
        <v>25</v>
      </c>
      <c r="Y7" s="10" t="s">
        <v>23</v>
      </c>
      <c r="Z7" s="44" t="s">
        <v>26</v>
      </c>
      <c r="AA7" s="10" t="s">
        <v>24</v>
      </c>
      <c r="AB7" s="45" t="s">
        <v>26</v>
      </c>
      <c r="AC7" s="10" t="s">
        <v>25</v>
      </c>
      <c r="AD7" s="45" t="s">
        <v>26</v>
      </c>
    </row>
    <row r="8" spans="1:30" ht="15.6" x14ac:dyDescent="0.3">
      <c r="A8" s="12">
        <v>1</v>
      </c>
      <c r="B8" s="26" t="s">
        <v>66</v>
      </c>
      <c r="C8" s="13">
        <v>1</v>
      </c>
      <c r="D8" s="13"/>
      <c r="E8" s="13"/>
      <c r="F8" s="13">
        <v>1</v>
      </c>
      <c r="G8" s="13"/>
      <c r="H8" s="13"/>
      <c r="I8" s="15">
        <v>12</v>
      </c>
      <c r="J8" s="13">
        <v>5</v>
      </c>
      <c r="K8" s="13">
        <v>5</v>
      </c>
      <c r="L8" s="13">
        <v>2</v>
      </c>
      <c r="M8" s="13">
        <v>4</v>
      </c>
      <c r="N8" s="13">
        <v>6</v>
      </c>
      <c r="O8" s="13">
        <v>2</v>
      </c>
      <c r="P8" s="13">
        <v>4</v>
      </c>
      <c r="Q8" s="13">
        <v>6</v>
      </c>
      <c r="R8" s="13">
        <v>2</v>
      </c>
      <c r="S8" s="13">
        <v>5</v>
      </c>
      <c r="T8" s="13">
        <v>5</v>
      </c>
      <c r="U8" s="13">
        <v>2</v>
      </c>
      <c r="V8" s="13">
        <v>7</v>
      </c>
      <c r="W8" s="13">
        <v>4</v>
      </c>
      <c r="X8" s="13">
        <v>1</v>
      </c>
      <c r="Y8" s="16">
        <v>25</v>
      </c>
      <c r="Z8" s="61">
        <v>0.41660000000000003</v>
      </c>
      <c r="AA8" s="16">
        <v>26</v>
      </c>
      <c r="AB8" s="61">
        <v>0.43330000000000002</v>
      </c>
      <c r="AC8" s="16">
        <v>9</v>
      </c>
      <c r="AD8" s="60">
        <v>0.15</v>
      </c>
    </row>
    <row r="9" spans="1:30" ht="15.6" x14ac:dyDescent="0.3">
      <c r="A9" s="12">
        <v>2</v>
      </c>
      <c r="B9" s="26" t="s">
        <v>67</v>
      </c>
      <c r="C9" s="13"/>
      <c r="D9" s="13"/>
      <c r="E9" s="13"/>
      <c r="F9" s="13"/>
      <c r="G9" s="13"/>
      <c r="H9" s="13"/>
      <c r="I9" s="15">
        <v>14</v>
      </c>
      <c r="J9" s="13">
        <v>7</v>
      </c>
      <c r="K9" s="13">
        <v>5</v>
      </c>
      <c r="L9" s="13">
        <v>2</v>
      </c>
      <c r="M9" s="13">
        <v>4</v>
      </c>
      <c r="N9" s="13">
        <v>8</v>
      </c>
      <c r="O9" s="13">
        <v>2</v>
      </c>
      <c r="P9" s="13">
        <v>6</v>
      </c>
      <c r="Q9" s="13">
        <v>6</v>
      </c>
      <c r="R9" s="13">
        <v>2</v>
      </c>
      <c r="S9" s="13">
        <v>8</v>
      </c>
      <c r="T9" s="13">
        <v>4</v>
      </c>
      <c r="U9" s="13">
        <v>2</v>
      </c>
      <c r="V9" s="13">
        <v>7</v>
      </c>
      <c r="W9" s="13">
        <v>5</v>
      </c>
      <c r="X9" s="13">
        <v>2</v>
      </c>
      <c r="Y9" s="18">
        <v>32</v>
      </c>
      <c r="Z9" s="61">
        <v>0.45710000000000001</v>
      </c>
      <c r="AA9" s="16">
        <v>28</v>
      </c>
      <c r="AB9" s="61">
        <v>0.4</v>
      </c>
      <c r="AC9" s="16">
        <v>10</v>
      </c>
      <c r="AD9" s="60">
        <v>0.1429</v>
      </c>
    </row>
    <row r="10" spans="1:30" ht="15.6" x14ac:dyDescent="0.3">
      <c r="A10" s="12">
        <v>3</v>
      </c>
      <c r="B10" s="26" t="s">
        <v>68</v>
      </c>
      <c r="C10" s="13"/>
      <c r="D10" s="13"/>
      <c r="E10" s="13"/>
      <c r="F10" s="13"/>
      <c r="G10" s="13"/>
      <c r="H10" s="13"/>
      <c r="I10" s="15">
        <v>19</v>
      </c>
      <c r="J10" s="13">
        <v>10</v>
      </c>
      <c r="K10" s="13">
        <v>9</v>
      </c>
      <c r="L10" s="13">
        <v>0</v>
      </c>
      <c r="M10" s="13">
        <v>7</v>
      </c>
      <c r="N10" s="13">
        <v>12</v>
      </c>
      <c r="O10" s="13"/>
      <c r="P10" s="13">
        <v>7</v>
      </c>
      <c r="Q10" s="13">
        <v>12</v>
      </c>
      <c r="R10" s="13">
        <v>0</v>
      </c>
      <c r="S10" s="13">
        <v>9</v>
      </c>
      <c r="T10" s="13">
        <v>10</v>
      </c>
      <c r="U10" s="13">
        <v>0</v>
      </c>
      <c r="V10" s="13">
        <v>7</v>
      </c>
      <c r="W10" s="13">
        <v>12</v>
      </c>
      <c r="X10" s="13">
        <v>0</v>
      </c>
      <c r="Y10" s="18">
        <v>40</v>
      </c>
      <c r="Z10" s="61">
        <v>0.42109999999999997</v>
      </c>
      <c r="AA10" s="16">
        <v>55</v>
      </c>
      <c r="AB10" s="61">
        <v>0.57889999999999997</v>
      </c>
      <c r="AC10" s="16"/>
      <c r="AD10" s="60"/>
    </row>
    <row r="11" spans="1:30" ht="16.2" customHeight="1" x14ac:dyDescent="0.3">
      <c r="A11" s="48"/>
      <c r="B11" s="11"/>
      <c r="C11" s="11"/>
      <c r="D11" s="11"/>
      <c r="E11" s="11"/>
      <c r="F11" s="11"/>
      <c r="G11" s="11"/>
      <c r="H11" s="11"/>
      <c r="I11" s="47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8"/>
      <c r="Z11" s="62"/>
      <c r="AA11" s="16"/>
      <c r="AB11" s="62"/>
      <c r="AC11" s="16"/>
      <c r="AD11" s="60"/>
    </row>
    <row r="12" spans="1:30" ht="15.6" x14ac:dyDescent="0.3">
      <c r="A12" s="48"/>
      <c r="B12" s="57" t="s">
        <v>65</v>
      </c>
      <c r="C12" s="11"/>
      <c r="D12" s="11"/>
      <c r="E12" s="11"/>
      <c r="F12" s="11"/>
      <c r="G12" s="11"/>
      <c r="H12" s="11"/>
      <c r="I12" s="55">
        <f t="shared" ref="I12:X12" si="0">SUM(I8:I10)</f>
        <v>45</v>
      </c>
      <c r="J12" s="26">
        <f t="shared" si="0"/>
        <v>22</v>
      </c>
      <c r="K12" s="26">
        <f t="shared" si="0"/>
        <v>19</v>
      </c>
      <c r="L12" s="26">
        <f t="shared" si="0"/>
        <v>4</v>
      </c>
      <c r="M12" s="26">
        <f t="shared" si="0"/>
        <v>15</v>
      </c>
      <c r="N12" s="26">
        <f t="shared" si="0"/>
        <v>26</v>
      </c>
      <c r="O12" s="26">
        <f t="shared" si="0"/>
        <v>4</v>
      </c>
      <c r="P12" s="26">
        <f t="shared" si="0"/>
        <v>17</v>
      </c>
      <c r="Q12" s="26">
        <f t="shared" si="0"/>
        <v>24</v>
      </c>
      <c r="R12" s="26">
        <f t="shared" si="0"/>
        <v>4</v>
      </c>
      <c r="S12" s="26">
        <f t="shared" si="0"/>
        <v>22</v>
      </c>
      <c r="T12" s="26">
        <f t="shared" si="0"/>
        <v>19</v>
      </c>
      <c r="U12" s="26">
        <f t="shared" si="0"/>
        <v>4</v>
      </c>
      <c r="V12" s="26">
        <f t="shared" si="0"/>
        <v>21</v>
      </c>
      <c r="W12" s="26">
        <f t="shared" si="0"/>
        <v>21</v>
      </c>
      <c r="X12" s="26">
        <f t="shared" si="0"/>
        <v>3</v>
      </c>
      <c r="Y12" s="18">
        <v>19</v>
      </c>
      <c r="Z12" s="66"/>
      <c r="AA12" s="16">
        <v>22</v>
      </c>
      <c r="AB12" s="66"/>
      <c r="AC12" s="16">
        <v>4</v>
      </c>
      <c r="AD12" s="40"/>
    </row>
    <row r="13" spans="1:30" ht="15.6" x14ac:dyDescent="0.3">
      <c r="A13" s="48"/>
      <c r="B13" s="57" t="s">
        <v>26</v>
      </c>
      <c r="C13" s="11"/>
      <c r="D13" s="11"/>
      <c r="E13" s="11"/>
      <c r="F13" s="11"/>
      <c r="G13" s="11"/>
      <c r="H13" s="11"/>
      <c r="I13" s="38">
        <v>1</v>
      </c>
      <c r="J13" s="59">
        <f>J12/45%</f>
        <v>48.888888888888886</v>
      </c>
      <c r="K13" s="59">
        <f>K12/45%</f>
        <v>42.222222222222221</v>
      </c>
      <c r="L13" s="59">
        <f>L12/45%</f>
        <v>8.8888888888888893</v>
      </c>
      <c r="M13" s="59">
        <f t="shared" ref="M13:X13" si="1">M12/45%</f>
        <v>33.333333333333336</v>
      </c>
      <c r="N13" s="59">
        <f t="shared" si="1"/>
        <v>57.777777777777779</v>
      </c>
      <c r="O13" s="59">
        <f t="shared" si="1"/>
        <v>8.8888888888888893</v>
      </c>
      <c r="P13" s="59">
        <f t="shared" si="1"/>
        <v>37.777777777777779</v>
      </c>
      <c r="Q13" s="59">
        <f t="shared" si="1"/>
        <v>53.333333333333329</v>
      </c>
      <c r="R13" s="59">
        <f t="shared" si="1"/>
        <v>8.8888888888888893</v>
      </c>
      <c r="S13" s="59">
        <f t="shared" si="1"/>
        <v>48.888888888888886</v>
      </c>
      <c r="T13" s="59">
        <f t="shared" si="1"/>
        <v>42.222222222222221</v>
      </c>
      <c r="U13" s="59">
        <f t="shared" si="1"/>
        <v>8.8888888888888893</v>
      </c>
      <c r="V13" s="59">
        <f t="shared" si="1"/>
        <v>46.666666666666664</v>
      </c>
      <c r="W13" s="59">
        <f t="shared" si="1"/>
        <v>46.666666666666664</v>
      </c>
      <c r="X13" s="59">
        <f t="shared" si="1"/>
        <v>6.6666666666666661</v>
      </c>
      <c r="Y13" s="67"/>
      <c r="Z13" s="63">
        <v>0.43159999999999998</v>
      </c>
      <c r="AA13" s="67"/>
      <c r="AB13" s="64">
        <v>0.47070000000000001</v>
      </c>
      <c r="AC13" s="67"/>
      <c r="AD13" s="64">
        <v>9.7600000000000006E-2</v>
      </c>
    </row>
    <row r="14" spans="1:30" ht="15.6" x14ac:dyDescent="0.3">
      <c r="A14" s="48"/>
      <c r="B14" s="11"/>
      <c r="C14" s="11"/>
      <c r="D14" s="11"/>
      <c r="E14" s="11"/>
      <c r="F14" s="11"/>
      <c r="G14" s="11"/>
      <c r="H14" s="11"/>
      <c r="I14" s="48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8"/>
      <c r="Z14" s="19"/>
      <c r="AA14" s="16"/>
      <c r="AB14" s="19"/>
      <c r="AC14" s="16"/>
      <c r="AD14" s="14"/>
    </row>
    <row r="15" spans="1:30" x14ac:dyDescent="0.3">
      <c r="A15" s="20"/>
    </row>
    <row r="16" spans="1:30" x14ac:dyDescent="0.3">
      <c r="A16" s="20"/>
      <c r="B16" s="30" t="s">
        <v>52</v>
      </c>
      <c r="C16" s="30"/>
      <c r="D16" s="30"/>
      <c r="E16" s="30"/>
      <c r="F16" s="30"/>
      <c r="G16" s="30"/>
      <c r="H16" s="30"/>
      <c r="I16" s="31"/>
    </row>
    <row r="18" spans="1:30" ht="15.6" x14ac:dyDescent="0.3">
      <c r="B18" s="113" t="s">
        <v>0</v>
      </c>
      <c r="C18" s="113"/>
      <c r="D18" s="113"/>
      <c r="E18" s="113"/>
      <c r="F18" s="113"/>
      <c r="G18" s="113"/>
      <c r="H18" s="113"/>
      <c r="I18" s="113"/>
      <c r="J18" s="53"/>
      <c r="K18" s="49" t="s">
        <v>61</v>
      </c>
      <c r="L18" s="49"/>
      <c r="M18" s="3"/>
      <c r="N18" s="3"/>
      <c r="O18" s="3"/>
      <c r="Q18" s="81" t="s">
        <v>1</v>
      </c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</row>
    <row r="19" spans="1:30" ht="15.6" x14ac:dyDescent="0.3">
      <c r="B19" s="50" t="s">
        <v>2</v>
      </c>
      <c r="C19" s="50"/>
      <c r="D19" s="50"/>
      <c r="E19" s="50"/>
      <c r="F19" s="50"/>
      <c r="G19" s="50"/>
      <c r="H19" s="50"/>
      <c r="I19" s="50"/>
      <c r="K19" s="3"/>
      <c r="L19" s="3"/>
      <c r="M19" s="3"/>
      <c r="N19" s="3"/>
      <c r="O19" s="3"/>
      <c r="Q19" s="6" t="s">
        <v>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6" x14ac:dyDescent="0.3">
      <c r="B20" s="50" t="s">
        <v>4</v>
      </c>
      <c r="C20" s="50"/>
      <c r="D20" s="50"/>
      <c r="E20" s="50"/>
      <c r="F20" s="50"/>
      <c r="G20" s="50"/>
      <c r="H20" s="50"/>
      <c r="I20" s="50"/>
      <c r="K20" s="3"/>
      <c r="L20" s="7"/>
      <c r="M20" s="3"/>
      <c r="N20" s="3"/>
      <c r="O20" s="3"/>
      <c r="P20" s="3"/>
      <c r="Q20" s="8" t="s">
        <v>5</v>
      </c>
      <c r="R20" s="8"/>
      <c r="S20" s="8"/>
      <c r="T20" s="8"/>
      <c r="U20" s="8"/>
      <c r="V20" s="8"/>
      <c r="W20" s="8"/>
      <c r="X20" s="8"/>
      <c r="Y20" s="8"/>
      <c r="Z20" s="49"/>
      <c r="AA20" s="49"/>
      <c r="AB20" s="49"/>
      <c r="AC20" s="49"/>
      <c r="AD20" s="49"/>
    </row>
    <row r="21" spans="1:30" ht="15.6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" t="s">
        <v>62</v>
      </c>
      <c r="R21" s="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3">
      <c r="B22" s="114" t="s">
        <v>7</v>
      </c>
      <c r="C22" s="73" t="s">
        <v>8</v>
      </c>
      <c r="D22" s="75"/>
      <c r="E22" s="73" t="s">
        <v>9</v>
      </c>
      <c r="F22" s="74"/>
      <c r="G22" s="74"/>
      <c r="H22" s="75"/>
      <c r="I22" s="114" t="s">
        <v>10</v>
      </c>
      <c r="J22" s="115" t="s">
        <v>11</v>
      </c>
      <c r="K22" s="115"/>
      <c r="L22" s="115"/>
      <c r="M22" s="114" t="s">
        <v>12</v>
      </c>
      <c r="N22" s="114"/>
      <c r="O22" s="114"/>
      <c r="P22" s="114" t="s">
        <v>13</v>
      </c>
      <c r="Q22" s="114"/>
      <c r="R22" s="114"/>
      <c r="S22" s="114" t="s">
        <v>14</v>
      </c>
      <c r="T22" s="114"/>
      <c r="U22" s="114"/>
      <c r="V22" s="114" t="s">
        <v>15</v>
      </c>
      <c r="W22" s="114"/>
      <c r="X22" s="114"/>
      <c r="Y22" s="115" t="s">
        <v>16</v>
      </c>
      <c r="Z22" s="115"/>
      <c r="AA22" s="115"/>
      <c r="AB22" s="115"/>
      <c r="AC22" s="115"/>
      <c r="AD22" s="115"/>
    </row>
    <row r="23" spans="1:30" ht="52.8" x14ac:dyDescent="0.3">
      <c r="B23" s="114"/>
      <c r="C23" s="54" t="s">
        <v>17</v>
      </c>
      <c r="D23" s="54" t="s">
        <v>18</v>
      </c>
      <c r="E23" s="54" t="s">
        <v>19</v>
      </c>
      <c r="F23" s="54" t="s">
        <v>20</v>
      </c>
      <c r="G23" s="54" t="s">
        <v>64</v>
      </c>
      <c r="H23" s="54" t="s">
        <v>22</v>
      </c>
      <c r="I23" s="114"/>
      <c r="J23" s="54" t="s">
        <v>23</v>
      </c>
      <c r="K23" s="54" t="s">
        <v>24</v>
      </c>
      <c r="L23" s="54" t="s">
        <v>25</v>
      </c>
      <c r="M23" s="54" t="s">
        <v>23</v>
      </c>
      <c r="N23" s="54" t="s">
        <v>24</v>
      </c>
      <c r="O23" s="54" t="s">
        <v>25</v>
      </c>
      <c r="P23" s="54" t="s">
        <v>23</v>
      </c>
      <c r="Q23" s="54" t="s">
        <v>24</v>
      </c>
      <c r="R23" s="54" t="s">
        <v>25</v>
      </c>
      <c r="S23" s="54" t="s">
        <v>23</v>
      </c>
      <c r="T23" s="54" t="s">
        <v>24</v>
      </c>
      <c r="U23" s="54" t="s">
        <v>25</v>
      </c>
      <c r="V23" s="54" t="s">
        <v>23</v>
      </c>
      <c r="W23" s="54" t="s">
        <v>24</v>
      </c>
      <c r="X23" s="54" t="s">
        <v>25</v>
      </c>
      <c r="Y23" s="10" t="s">
        <v>23</v>
      </c>
      <c r="Z23" s="44" t="s">
        <v>26</v>
      </c>
      <c r="AA23" s="10" t="s">
        <v>24</v>
      </c>
      <c r="AB23" s="45" t="s">
        <v>26</v>
      </c>
      <c r="AC23" s="10" t="s">
        <v>25</v>
      </c>
      <c r="AD23" s="45" t="s">
        <v>26</v>
      </c>
    </row>
    <row r="24" spans="1:30" ht="31.2" x14ac:dyDescent="0.3">
      <c r="A24">
        <v>1</v>
      </c>
      <c r="B24" s="56" t="s">
        <v>69</v>
      </c>
      <c r="C24" s="11"/>
      <c r="D24" s="11"/>
      <c r="E24" s="11"/>
      <c r="F24" s="11"/>
      <c r="G24" s="11"/>
      <c r="H24" s="11"/>
      <c r="I24" s="52">
        <v>25</v>
      </c>
      <c r="J24" s="13">
        <v>13</v>
      </c>
      <c r="K24" s="13">
        <v>12</v>
      </c>
      <c r="L24" s="13">
        <v>0</v>
      </c>
      <c r="M24" s="13">
        <v>11</v>
      </c>
      <c r="N24" s="13">
        <v>14</v>
      </c>
      <c r="O24" s="13">
        <v>0</v>
      </c>
      <c r="P24" s="13">
        <v>12</v>
      </c>
      <c r="Q24" s="13">
        <v>13</v>
      </c>
      <c r="R24" s="13">
        <v>0</v>
      </c>
      <c r="S24" s="13">
        <v>13</v>
      </c>
      <c r="T24" s="13">
        <v>12</v>
      </c>
      <c r="U24" s="13">
        <v>0</v>
      </c>
      <c r="V24" s="13">
        <v>14</v>
      </c>
      <c r="W24" s="13">
        <v>11</v>
      </c>
      <c r="X24" s="13">
        <v>0</v>
      </c>
      <c r="Y24" s="18">
        <v>63</v>
      </c>
      <c r="Z24" s="61">
        <v>0.504</v>
      </c>
      <c r="AA24" s="16">
        <v>62</v>
      </c>
      <c r="AB24" s="61">
        <v>0.496</v>
      </c>
      <c r="AC24" s="16">
        <v>0</v>
      </c>
      <c r="AD24" s="17"/>
    </row>
    <row r="25" spans="1:30" ht="15.6" x14ac:dyDescent="0.3">
      <c r="B25" s="56"/>
      <c r="C25" s="11"/>
      <c r="D25" s="11"/>
      <c r="E25" s="11"/>
      <c r="F25" s="11"/>
      <c r="G25" s="11"/>
      <c r="H25" s="11"/>
      <c r="I25" s="5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8"/>
      <c r="Z25" s="41"/>
      <c r="AA25" s="16"/>
      <c r="AB25" s="39"/>
      <c r="AC25" s="16"/>
      <c r="AD25" s="17"/>
    </row>
    <row r="26" spans="1:30" ht="15.6" x14ac:dyDescent="0.3">
      <c r="B26" s="58" t="s">
        <v>65</v>
      </c>
      <c r="C26" s="11"/>
      <c r="D26" s="11"/>
      <c r="E26" s="11"/>
      <c r="F26" s="11"/>
      <c r="G26" s="11"/>
      <c r="H26" s="11"/>
      <c r="I26" s="52">
        <f t="shared" ref="I26:X26" si="2">SUM(I24:I24)</f>
        <v>25</v>
      </c>
      <c r="J26" s="26">
        <f t="shared" si="2"/>
        <v>13</v>
      </c>
      <c r="K26" s="26">
        <f t="shared" si="2"/>
        <v>12</v>
      </c>
      <c r="L26" s="26">
        <f t="shared" si="2"/>
        <v>0</v>
      </c>
      <c r="M26" s="26">
        <f t="shared" si="2"/>
        <v>11</v>
      </c>
      <c r="N26" s="26">
        <f t="shared" si="2"/>
        <v>14</v>
      </c>
      <c r="O26" s="26">
        <f t="shared" si="2"/>
        <v>0</v>
      </c>
      <c r="P26" s="26">
        <f t="shared" si="2"/>
        <v>12</v>
      </c>
      <c r="Q26" s="26">
        <f t="shared" si="2"/>
        <v>13</v>
      </c>
      <c r="R26" s="26">
        <f t="shared" si="2"/>
        <v>0</v>
      </c>
      <c r="S26" s="26">
        <f t="shared" si="2"/>
        <v>13</v>
      </c>
      <c r="T26" s="26">
        <f t="shared" si="2"/>
        <v>12</v>
      </c>
      <c r="U26" s="26">
        <f t="shared" si="2"/>
        <v>0</v>
      </c>
      <c r="V26" s="26">
        <f t="shared" si="2"/>
        <v>14</v>
      </c>
      <c r="W26" s="26">
        <f t="shared" si="2"/>
        <v>11</v>
      </c>
      <c r="X26" s="26">
        <f t="shared" si="2"/>
        <v>0</v>
      </c>
      <c r="Y26" s="18">
        <v>13</v>
      </c>
      <c r="Z26" s="65"/>
      <c r="AA26" s="16">
        <v>12</v>
      </c>
      <c r="AB26" s="65"/>
      <c r="AC26" s="16"/>
      <c r="AD26" s="40"/>
    </row>
    <row r="27" spans="1:30" ht="16.2" x14ac:dyDescent="0.35">
      <c r="B27" s="58" t="s">
        <v>26</v>
      </c>
      <c r="C27" s="11"/>
      <c r="D27" s="11"/>
      <c r="E27" s="11"/>
      <c r="F27" s="11"/>
      <c r="G27" s="11"/>
      <c r="H27" s="11"/>
      <c r="I27" s="38">
        <v>1</v>
      </c>
      <c r="J27" s="59">
        <f>J26/25%</f>
        <v>52</v>
      </c>
      <c r="K27" s="59">
        <f>K26/25%</f>
        <v>48</v>
      </c>
      <c r="L27" s="59">
        <f>L26/25%</f>
        <v>0</v>
      </c>
      <c r="M27" s="59">
        <f t="shared" ref="M27:X27" si="3">M26/25%</f>
        <v>44</v>
      </c>
      <c r="N27" s="59">
        <f t="shared" si="3"/>
        <v>56</v>
      </c>
      <c r="O27" s="59">
        <f t="shared" si="3"/>
        <v>0</v>
      </c>
      <c r="P27" s="59">
        <f t="shared" si="3"/>
        <v>48</v>
      </c>
      <c r="Q27" s="59">
        <f t="shared" si="3"/>
        <v>52</v>
      </c>
      <c r="R27" s="59">
        <f t="shared" si="3"/>
        <v>0</v>
      </c>
      <c r="S27" s="59">
        <f t="shared" si="3"/>
        <v>52</v>
      </c>
      <c r="T27" s="59">
        <f t="shared" si="3"/>
        <v>48</v>
      </c>
      <c r="U27" s="59">
        <f t="shared" si="3"/>
        <v>0</v>
      </c>
      <c r="V27" s="59">
        <f t="shared" si="3"/>
        <v>56</v>
      </c>
      <c r="W27" s="59">
        <f t="shared" si="3"/>
        <v>44</v>
      </c>
      <c r="X27" s="59">
        <f t="shared" si="3"/>
        <v>0</v>
      </c>
      <c r="Y27" s="68"/>
      <c r="Z27" s="61">
        <v>0.504</v>
      </c>
      <c r="AA27" s="69"/>
      <c r="AB27" s="61">
        <v>0.496</v>
      </c>
      <c r="AC27" s="69"/>
      <c r="AD27" s="46"/>
    </row>
    <row r="28" spans="1:30" ht="15.6" x14ac:dyDescent="0.3">
      <c r="B28" s="11"/>
      <c r="C28" s="11"/>
      <c r="D28" s="11"/>
      <c r="E28" s="11"/>
      <c r="F28" s="11"/>
      <c r="G28" s="11"/>
      <c r="H28" s="11"/>
      <c r="I28" s="51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18"/>
      <c r="Z28" s="19"/>
      <c r="AA28" s="16"/>
      <c r="AB28" s="19"/>
      <c r="AC28" s="16"/>
      <c r="AD28" s="14"/>
    </row>
    <row r="30" spans="1:30" x14ac:dyDescent="0.3">
      <c r="B30" s="30" t="s">
        <v>52</v>
      </c>
      <c r="C30" s="30"/>
      <c r="D30" s="30"/>
      <c r="E30" s="30"/>
      <c r="F30" s="30"/>
      <c r="G30" s="30"/>
      <c r="H30" s="30"/>
      <c r="I30" s="31"/>
    </row>
  </sheetData>
  <mergeCells count="25">
    <mergeCell ref="B18:I18"/>
    <mergeCell ref="Q18:AD18"/>
    <mergeCell ref="B22:B23"/>
    <mergeCell ref="C22:D22"/>
    <mergeCell ref="Y6:AD6"/>
    <mergeCell ref="S22:U22"/>
    <mergeCell ref="V22:X22"/>
    <mergeCell ref="Y22:AD22"/>
    <mergeCell ref="E22:H22"/>
    <mergeCell ref="I22:I23"/>
    <mergeCell ref="J22:L22"/>
    <mergeCell ref="M22:O22"/>
    <mergeCell ref="P22:R22"/>
    <mergeCell ref="B2:I2"/>
    <mergeCell ref="Q2:AD2"/>
    <mergeCell ref="A6:A7"/>
    <mergeCell ref="B6:B7"/>
    <mergeCell ref="C6:D6"/>
    <mergeCell ref="E6:H6"/>
    <mergeCell ref="I6:I7"/>
    <mergeCell ref="J6:L6"/>
    <mergeCell ref="M6:O6"/>
    <mergeCell ref="P6:R6"/>
    <mergeCell ref="S6:U6"/>
    <mergeCell ref="V6:X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младшая группа</vt:lpstr>
      <vt:lpstr>средняя группа</vt:lpstr>
      <vt:lpstr>старшая группа</vt:lpstr>
      <vt:lpstr>предшкольная группа</vt:lpstr>
      <vt:lpstr>сводный методиста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 АРИКБАЕВА</dc:creator>
  <cp:lastModifiedBy>ДАНА АРИКБАЕВА</cp:lastModifiedBy>
  <dcterms:created xsi:type="dcterms:W3CDTF">2025-02-25T06:03:53Z</dcterms:created>
  <dcterms:modified xsi:type="dcterms:W3CDTF">2025-03-01T08:07:52Z</dcterms:modified>
</cp:coreProperties>
</file>